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hidePivotFieldList="1" defaultThemeVersion="124226"/>
  <mc:AlternateContent xmlns:mc="http://schemas.openxmlformats.org/markup-compatibility/2006">
    <mc:Choice Requires="x15">
      <x15ac:absPath xmlns:x15ac="http://schemas.microsoft.com/office/spreadsheetml/2010/11/ac" url="Z:\Clients\M&amp;D Leisure\12. Risk Assessments\Main Attractions\March 2019 NOT ISSUED YET\"/>
    </mc:Choice>
  </mc:AlternateContent>
  <bookViews>
    <workbookView xWindow="0" yWindow="0" windowWidth="24000" windowHeight="9525" tabRatio="601"/>
  </bookViews>
  <sheets>
    <sheet name="Front Cover" sheetId="10" r:id="rId1"/>
    <sheet name="Mainbody" sheetId="3" r:id="rId2"/>
    <sheet name="Risk Rating Scales " sheetId="11" r:id="rId3"/>
    <sheet name="Action Plan" sheetId="7" state="hidden" r:id="rId4"/>
    <sheet name="Part 3" sheetId="4" state="hidden" r:id="rId5"/>
    <sheet name="Part 4" sheetId="5" state="hidden" r:id="rId6"/>
  </sheets>
  <definedNames>
    <definedName name="_xlnm._FilterDatabase" localSheetId="3" hidden="1">'Action Plan'!$A$6:$C$79</definedName>
    <definedName name="_xlnm.Print_Area" localSheetId="3">'Action Plan'!$A$1:$C$82</definedName>
    <definedName name="_xlnm.Print_Area" localSheetId="1">Mainbody!$A$1:$P$132</definedName>
    <definedName name="_xlnm.Print_Area" localSheetId="2">'Risk Rating Scales '!$A$1:$H$48</definedName>
    <definedName name="_xlnm.Print_Titles" localSheetId="1">Mainbody!$1:$4</definedName>
    <definedName name="_xlnm.Print_Titles" localSheetId="2">'Risk Rating Scales '!$1:$3</definedName>
  </definedNames>
  <calcPr calcId="152511"/>
</workbook>
</file>

<file path=xl/calcChain.xml><?xml version="1.0" encoding="utf-8"?>
<calcChain xmlns="http://schemas.openxmlformats.org/spreadsheetml/2006/main">
  <c r="A6" i="10" l="1"/>
  <c r="J8" i="3"/>
  <c r="D27" i="10"/>
  <c r="D28" i="10" s="1"/>
  <c r="B8" i="7"/>
  <c r="B9" i="7"/>
  <c r="B10" i="7"/>
  <c r="B11" i="7"/>
  <c r="B12" i="7"/>
  <c r="B13" i="7"/>
  <c r="B14" i="7"/>
  <c r="B15" i="7"/>
  <c r="B16" i="7"/>
  <c r="B17" i="7"/>
  <c r="B18" i="7"/>
  <c r="B19" i="7"/>
  <c r="B20" i="7"/>
  <c r="B21" i="7"/>
  <c r="B22" i="7"/>
  <c r="B23" i="7"/>
  <c r="B24" i="7"/>
  <c r="B25" i="7"/>
  <c r="B26" i="7"/>
  <c r="B27" i="7"/>
  <c r="B28" i="7"/>
  <c r="B29" i="7"/>
  <c r="B30" i="7"/>
  <c r="B31" i="7"/>
  <c r="B32" i="7"/>
  <c r="B33" i="7"/>
  <c r="B34" i="7"/>
  <c r="B35" i="7"/>
  <c r="B36" i="7"/>
  <c r="B37" i="7"/>
  <c r="B38" i="7"/>
  <c r="B39" i="7"/>
  <c r="B40" i="7"/>
  <c r="B41" i="7"/>
  <c r="B42" i="7"/>
  <c r="B43" i="7"/>
  <c r="B44" i="7"/>
  <c r="B45" i="7"/>
  <c r="B46" i="7"/>
  <c r="B47" i="7"/>
  <c r="B48" i="7"/>
  <c r="B49" i="7"/>
  <c r="B50" i="7"/>
  <c r="B51" i="7"/>
  <c r="B52" i="7"/>
  <c r="B53" i="7"/>
  <c r="B54" i="7"/>
  <c r="B55" i="7"/>
  <c r="B56" i="7"/>
  <c r="B57" i="7"/>
  <c r="B58" i="7"/>
  <c r="B59" i="7"/>
  <c r="B60" i="7"/>
  <c r="B61" i="7"/>
  <c r="B62" i="7"/>
  <c r="B63" i="7"/>
  <c r="B64" i="7"/>
  <c r="B65" i="7"/>
  <c r="B66" i="7"/>
  <c r="B67" i="7"/>
  <c r="B68" i="7"/>
  <c r="B69" i="7"/>
  <c r="B70" i="7"/>
  <c r="B71" i="7"/>
  <c r="B72" i="7"/>
  <c r="B73" i="7"/>
  <c r="B74" i="7"/>
  <c r="B75" i="7"/>
  <c r="B76" i="7"/>
  <c r="B77" i="7"/>
  <c r="A76" i="7"/>
  <c r="A77" i="7"/>
  <c r="A65" i="7"/>
  <c r="A66" i="7"/>
  <c r="A67" i="7"/>
  <c r="A68" i="7"/>
  <c r="A69" i="7"/>
  <c r="A70" i="7"/>
  <c r="A71" i="7"/>
  <c r="A72" i="7"/>
  <c r="A73" i="7"/>
  <c r="A74" i="7"/>
  <c r="A75" i="7"/>
  <c r="A8" i="7"/>
  <c r="A9" i="7"/>
  <c r="A10" i="7"/>
  <c r="A11" i="7"/>
  <c r="A12" i="7"/>
  <c r="A13" i="7"/>
  <c r="A14" i="7"/>
  <c r="A15" i="7"/>
  <c r="A16" i="7"/>
  <c r="A17" i="7"/>
  <c r="A18" i="7"/>
  <c r="A19" i="7"/>
  <c r="A20" i="7"/>
  <c r="A21" i="7"/>
  <c r="A22" i="7"/>
  <c r="A23" i="7"/>
  <c r="A24" i="7"/>
  <c r="A25" i="7"/>
  <c r="A26" i="7"/>
  <c r="A27" i="7"/>
  <c r="A28" i="7"/>
  <c r="A29" i="7"/>
  <c r="A30" i="7"/>
  <c r="A31" i="7"/>
  <c r="A32" i="7"/>
  <c r="A33" i="7"/>
  <c r="A34" i="7"/>
  <c r="A35" i="7"/>
  <c r="A36" i="7"/>
  <c r="A37" i="7"/>
  <c r="A38" i="7"/>
  <c r="A39" i="7"/>
  <c r="A40" i="7"/>
  <c r="A41" i="7"/>
  <c r="A42" i="7"/>
  <c r="A43" i="7"/>
  <c r="A44" i="7"/>
  <c r="A45" i="7"/>
  <c r="A46" i="7"/>
  <c r="A47" i="7"/>
  <c r="A48" i="7"/>
  <c r="A49" i="7"/>
  <c r="A50" i="7"/>
  <c r="A51" i="7"/>
  <c r="A52" i="7"/>
  <c r="A53" i="7"/>
  <c r="A54" i="7"/>
  <c r="A55" i="7"/>
  <c r="A56" i="7"/>
  <c r="A57" i="7"/>
  <c r="A58" i="7"/>
  <c r="A59" i="7"/>
  <c r="A60" i="7"/>
  <c r="A61" i="7"/>
  <c r="A62" i="7"/>
  <c r="A63" i="7"/>
  <c r="A64" i="7"/>
  <c r="C4" i="7"/>
  <c r="C81" i="7" s="1"/>
  <c r="E80" i="3"/>
  <c r="G80" i="3" s="1"/>
  <c r="A31" i="11"/>
  <c r="B7" i="7"/>
  <c r="A7" i="7"/>
  <c r="P74" i="3"/>
  <c r="P76" i="3"/>
  <c r="P77" i="3"/>
  <c r="P78" i="3"/>
  <c r="J74" i="3"/>
  <c r="J76" i="3"/>
  <c r="J77" i="3"/>
  <c r="J78" i="3"/>
  <c r="J59" i="3"/>
  <c r="J60" i="3"/>
  <c r="J61" i="3"/>
  <c r="J62" i="3"/>
  <c r="J63" i="3"/>
  <c r="J64" i="3"/>
  <c r="J65" i="3"/>
  <c r="J66" i="3"/>
  <c r="J67" i="3"/>
  <c r="J69" i="3"/>
  <c r="J70" i="3"/>
  <c r="J71" i="3"/>
  <c r="J72" i="3"/>
  <c r="J73" i="3"/>
  <c r="P59" i="3"/>
  <c r="P60" i="3"/>
  <c r="P61" i="3"/>
  <c r="P62" i="3"/>
  <c r="P63" i="3"/>
  <c r="P64" i="3"/>
  <c r="P65" i="3"/>
  <c r="P66" i="3"/>
  <c r="P67" i="3"/>
  <c r="P69" i="3"/>
  <c r="P70" i="3"/>
  <c r="P71" i="3"/>
  <c r="P72" i="3"/>
  <c r="P73" i="3"/>
  <c r="P44" i="3"/>
  <c r="P45" i="3"/>
  <c r="P46" i="3"/>
  <c r="P47" i="3"/>
  <c r="P48" i="3"/>
  <c r="P49" i="3"/>
  <c r="P51" i="3"/>
  <c r="P52" i="3"/>
  <c r="P53" i="3"/>
  <c r="P54" i="3"/>
  <c r="P55" i="3"/>
  <c r="P56" i="3"/>
  <c r="P57" i="3"/>
  <c r="P58" i="3"/>
  <c r="J46" i="3"/>
  <c r="J47" i="3"/>
  <c r="J48" i="3"/>
  <c r="J49" i="3"/>
  <c r="J51" i="3"/>
  <c r="J52" i="3"/>
  <c r="J53" i="3"/>
  <c r="J54" i="3"/>
  <c r="J55" i="3"/>
  <c r="J56" i="3"/>
  <c r="J57" i="3"/>
  <c r="J58" i="3"/>
  <c r="J17" i="3"/>
  <c r="J24" i="3"/>
  <c r="J25" i="3"/>
  <c r="J26" i="3"/>
  <c r="J27" i="3"/>
  <c r="J28" i="3"/>
  <c r="J30" i="3"/>
  <c r="J31" i="3"/>
  <c r="J32" i="3"/>
  <c r="J33" i="3"/>
  <c r="J34" i="3"/>
  <c r="J35" i="3"/>
  <c r="J36" i="3"/>
  <c r="J37" i="3"/>
  <c r="J38" i="3"/>
  <c r="J39" i="3"/>
  <c r="J40" i="3"/>
  <c r="J41" i="3"/>
  <c r="J43" i="3"/>
  <c r="J44" i="3"/>
  <c r="J45" i="3"/>
  <c r="P7" i="3"/>
  <c r="P8" i="3"/>
  <c r="P9" i="3"/>
  <c r="P10" i="3"/>
  <c r="P11" i="3"/>
  <c r="P13" i="3"/>
  <c r="P14" i="3"/>
  <c r="P15" i="3"/>
  <c r="P16" i="3"/>
  <c r="P17" i="3"/>
  <c r="P18" i="3"/>
  <c r="P19" i="3"/>
  <c r="P20" i="3"/>
  <c r="P21" i="3"/>
  <c r="P22" i="3"/>
  <c r="P24" i="3"/>
  <c r="P25" i="3"/>
  <c r="P26" i="3"/>
  <c r="P27" i="3"/>
  <c r="P28" i="3"/>
  <c r="P30" i="3"/>
  <c r="P31" i="3"/>
  <c r="P32" i="3"/>
  <c r="P33" i="3"/>
  <c r="P34" i="3"/>
  <c r="P35" i="3"/>
  <c r="P36" i="3"/>
  <c r="P37" i="3"/>
  <c r="P38" i="3"/>
  <c r="P39" i="3"/>
  <c r="P40" i="3"/>
  <c r="P41" i="3"/>
  <c r="P43" i="3"/>
  <c r="J9" i="3"/>
  <c r="J10" i="3"/>
  <c r="J11" i="3"/>
  <c r="J7" i="3"/>
  <c r="J13" i="3"/>
  <c r="J14" i="3"/>
  <c r="J15" i="3"/>
  <c r="J16" i="3"/>
  <c r="J18" i="3"/>
  <c r="J19" i="3"/>
  <c r="J20" i="3"/>
  <c r="J21" i="3"/>
  <c r="J22" i="3"/>
  <c r="J6" i="3"/>
  <c r="X133" i="3"/>
  <c r="X134" i="3"/>
  <c r="X135" i="3"/>
  <c r="X136" i="3"/>
  <c r="P6" i="3"/>
  <c r="C78" i="7" l="1"/>
</calcChain>
</file>

<file path=xl/sharedStrings.xml><?xml version="1.0" encoding="utf-8"?>
<sst xmlns="http://schemas.openxmlformats.org/spreadsheetml/2006/main" count="799" uniqueCount="395">
  <si>
    <t>TRIVIAL</t>
  </si>
  <si>
    <t>No action is required and no documentary records need to be kept.</t>
  </si>
  <si>
    <t>TOLERABLE</t>
  </si>
  <si>
    <t>No additional controls are required. Consideration may be given to a more cost-effective solution or improvement that imposes no additional cost burden. Monitoring is required to ensure that controls are maintained.</t>
  </si>
  <si>
    <t>MODERATE</t>
  </si>
  <si>
    <t>SUBSTANTIAL</t>
  </si>
  <si>
    <t>INTOLERABLE</t>
  </si>
  <si>
    <t>Ref.</t>
  </si>
  <si>
    <t xml:space="preserve">Date:  </t>
  </si>
  <si>
    <t>Further action required</t>
  </si>
  <si>
    <t>Date:</t>
  </si>
  <si>
    <t>PART 3.  CONTROL MEASURES - TRAINING</t>
  </si>
  <si>
    <t>Training Subject</t>
  </si>
  <si>
    <t>Conducted By</t>
  </si>
  <si>
    <t>Brief Details of Training</t>
  </si>
  <si>
    <t>Training Records</t>
  </si>
  <si>
    <t>Is Training</t>
  </si>
  <si>
    <t xml:space="preserve">Evaluated?  </t>
  </si>
  <si>
    <t>information can be found,</t>
  </si>
  <si>
    <t>of training are</t>
  </si>
  <si>
    <t>YES / NO</t>
  </si>
  <si>
    <t>e.g. training programmes,</t>
  </si>
  <si>
    <t>located)</t>
  </si>
  <si>
    <t>where appropriate)</t>
  </si>
  <si>
    <t>PART 4.  CONTROL MEASURES - PERSONAL PROTECTIVE EQUIPMENT</t>
  </si>
  <si>
    <t>REF</t>
  </si>
  <si>
    <t>PPE</t>
  </si>
  <si>
    <t>Description</t>
  </si>
  <si>
    <t>Suitable for risk</t>
  </si>
  <si>
    <t>Compatible with other PPE</t>
  </si>
  <si>
    <t>Maintenance requirements</t>
  </si>
  <si>
    <t>Training requirements</t>
  </si>
  <si>
    <t>Storage facilities</t>
  </si>
  <si>
    <t>FURTHER ACTION REQUIRED:</t>
  </si>
  <si>
    <t>ACTION REQUIRED</t>
  </si>
  <si>
    <t>Maintenance records / details</t>
  </si>
  <si>
    <t>Training records / details</t>
  </si>
  <si>
    <t>Who's at risk?</t>
  </si>
  <si>
    <t>Tolerable Risk</t>
  </si>
  <si>
    <t>Tolerable</t>
  </si>
  <si>
    <t>Substantial</t>
  </si>
  <si>
    <t>Intolerable</t>
  </si>
  <si>
    <t>Trivial</t>
  </si>
  <si>
    <t>Moderate</t>
  </si>
  <si>
    <t>Further Action Required</t>
  </si>
  <si>
    <t>(State where further</t>
  </si>
  <si>
    <t>(State where records</t>
  </si>
  <si>
    <t>(Provide details)</t>
  </si>
  <si>
    <t>Moderate Risk</t>
  </si>
  <si>
    <t>Trivial Risk</t>
  </si>
  <si>
    <t>Substantial Risk</t>
  </si>
  <si>
    <t>Intolerable Risk</t>
  </si>
  <si>
    <t>L</t>
  </si>
  <si>
    <t>H</t>
  </si>
  <si>
    <t>T</t>
  </si>
  <si>
    <t>Remote (1)</t>
  </si>
  <si>
    <t>Possible (3)</t>
  </si>
  <si>
    <t>Probable (5)</t>
  </si>
  <si>
    <t>Highly Likely (6)</t>
  </si>
  <si>
    <t>Slightly Harmful 2</t>
  </si>
  <si>
    <t>Harmful 4</t>
  </si>
  <si>
    <t xml:space="preserve">Highly Unlikely (2) </t>
  </si>
  <si>
    <t>Unlikely (4)</t>
  </si>
  <si>
    <t>Ext harmful 6</t>
  </si>
  <si>
    <t>RISK RATING</t>
  </si>
  <si>
    <t>TASK</t>
  </si>
  <si>
    <t>Review Date</t>
  </si>
  <si>
    <t>LOCATION</t>
  </si>
  <si>
    <t>CONTRACT</t>
  </si>
  <si>
    <t>Current Risk Rating</t>
  </si>
  <si>
    <t>Future Risk Rating</t>
  </si>
  <si>
    <t>EMERGENCY PROCEDURES</t>
  </si>
  <si>
    <t xml:space="preserve">Noise </t>
  </si>
  <si>
    <t>Vibration</t>
  </si>
  <si>
    <t>COSHH</t>
  </si>
  <si>
    <t>Other</t>
  </si>
  <si>
    <t>ADDITIONAL SPECIFIC HAZARDS:</t>
  </si>
  <si>
    <t>ADDITIONAL CONTROL MEASURES:</t>
  </si>
  <si>
    <t>Additional Risk Assessments required</t>
  </si>
  <si>
    <t>Manual</t>
  </si>
  <si>
    <t>Name of competent person's) appointed to take action.</t>
  </si>
  <si>
    <t>Trivial Injury/loss 1</t>
  </si>
  <si>
    <t>Minor injury/loss 3</t>
  </si>
  <si>
    <t>Major injury/loss 5</t>
  </si>
  <si>
    <t>Multiple Fatality 7</t>
  </si>
  <si>
    <t>Asbestos</t>
  </si>
  <si>
    <t>Near Certain (7)</t>
  </si>
  <si>
    <t>Hazard</t>
  </si>
  <si>
    <t>Injury, Damage</t>
  </si>
  <si>
    <t>Current Preventative and Protective Measures and safe systems of work.</t>
  </si>
  <si>
    <t>RISK ANALYSIS TABLE</t>
  </si>
  <si>
    <t xml:space="preserve">The following risk analysis table is used in calculation of the risk in respect to all activities. </t>
  </si>
  <si>
    <t>Frequency (how often it may occur)</t>
  </si>
  <si>
    <t xml:space="preserve">Severity / Impact (what is likely to happen) </t>
  </si>
  <si>
    <r>
      <t xml:space="preserve">1 Remote - </t>
    </r>
    <r>
      <rPr>
        <sz val="12"/>
        <rFont val="Arial"/>
        <family val="2"/>
      </rPr>
      <t>Not aware of it happening</t>
    </r>
  </si>
  <si>
    <r>
      <t>3 Possible -</t>
    </r>
    <r>
      <rPr>
        <sz val="12"/>
        <rFont val="Arial"/>
        <family val="2"/>
      </rPr>
      <t xml:space="preserve">No more than once a year </t>
    </r>
  </si>
  <si>
    <r>
      <t>4 Unlikely -</t>
    </r>
    <r>
      <rPr>
        <sz val="12"/>
        <rFont val="Arial"/>
        <family val="2"/>
      </rPr>
      <t xml:space="preserve"> No more than once in three months </t>
    </r>
  </si>
  <si>
    <r>
      <t>5 Probable -</t>
    </r>
    <r>
      <rPr>
        <sz val="12"/>
        <rFont val="Arial"/>
        <family val="2"/>
      </rPr>
      <t xml:space="preserve"> No more than once a month</t>
    </r>
  </si>
  <si>
    <r>
      <t>6 Highly Likely -</t>
    </r>
    <r>
      <rPr>
        <sz val="12"/>
        <rFont val="Arial"/>
        <family val="2"/>
      </rPr>
      <t xml:space="preserve"> No more than once a week </t>
    </r>
  </si>
  <si>
    <r>
      <t>7 Near certain -</t>
    </r>
    <r>
      <rPr>
        <sz val="12"/>
        <rFont val="Arial"/>
        <family val="2"/>
      </rPr>
      <t xml:space="preserve"> Permanently present  </t>
    </r>
  </si>
  <si>
    <r>
      <t>2 Highly Unlikely -</t>
    </r>
    <r>
      <rPr>
        <sz val="12"/>
        <rFont val="Arial"/>
        <family val="2"/>
      </rPr>
      <t xml:space="preserve"> No more than once every 5 years </t>
    </r>
  </si>
  <si>
    <r>
      <t>2 Slightly Harmful -</t>
    </r>
    <r>
      <rPr>
        <sz val="12"/>
        <rFont val="Arial"/>
        <family val="2"/>
      </rPr>
      <t xml:space="preserve"> Nuisance, slow work process, no first aid treatment required.</t>
    </r>
  </si>
  <si>
    <r>
      <t>3 Minor Injury -</t>
    </r>
    <r>
      <rPr>
        <sz val="12"/>
        <rFont val="Arial"/>
        <family val="2"/>
      </rPr>
      <t xml:space="preserve"> Minimum exposure to a safety risk (minor injury) Minor loss to business process, minor cuts, burns, abrasions, resolved by, cleaning, first Aider or rest.</t>
    </r>
  </si>
  <si>
    <r>
      <t>7 Multiple fatalities -</t>
    </r>
    <r>
      <rPr>
        <sz val="12"/>
        <rFont val="Arial"/>
        <family val="2"/>
      </rPr>
      <t xml:space="preserve"> catastrophic loss to business process.</t>
    </r>
  </si>
  <si>
    <r>
      <t>4 Harmful -</t>
    </r>
    <r>
      <rPr>
        <sz val="12"/>
        <rFont val="Arial"/>
        <family val="2"/>
      </rPr>
      <t xml:space="preserve"> cuts, burns requiring hospital treatment,  Minor breaks, such as fingers, toes or strains requiring time off.</t>
    </r>
  </si>
  <si>
    <r>
      <t xml:space="preserve">5 Major Injury - </t>
    </r>
    <r>
      <rPr>
        <sz val="12"/>
        <rFont val="Arial"/>
        <family val="2"/>
      </rPr>
      <t xml:space="preserve"> High risk of injury, Loss to business process, Major injury requiring immediate evacuation to hospital, breaks of bones other that fingers and toes.</t>
    </r>
  </si>
  <si>
    <r>
      <t>6 Extremely harmful -</t>
    </r>
    <r>
      <rPr>
        <sz val="12"/>
        <rFont val="Arial"/>
        <family val="2"/>
      </rPr>
      <t xml:space="preserve"> Single fatality, significant loss to business process.  </t>
    </r>
  </si>
  <si>
    <r>
      <t xml:space="preserve">1 Trivial - </t>
    </r>
    <r>
      <rPr>
        <sz val="12"/>
        <rFont val="Arial"/>
        <family val="2"/>
      </rPr>
      <t>No exposure to safety risk. Minimal loss to business process, some extra work created.</t>
    </r>
  </si>
  <si>
    <t>Efforts will be made to reduce the risk, but the costs of prevention will be carefully measured and limited. Risk reduction measures will be implemented within a defined time period.</t>
  </si>
  <si>
    <t>Work will not be started until the risk has been reduced. Considerable resources may have to be allocated to reduce the risk. Where the risk involves work in progress, urgent action will be taken.</t>
  </si>
  <si>
    <t>Work will not be started or continued until the risk has been reduced. If it is not possible to reduce risk even with unlimited resources, work has to remain prohibited.</t>
  </si>
  <si>
    <t xml:space="preserve">RISK ASSESSMENT  </t>
  </si>
  <si>
    <t>Prepared By;</t>
  </si>
  <si>
    <t>HSE Solutions Ltd</t>
  </si>
  <si>
    <t>Health, Safety &amp; Environmental Solutions</t>
  </si>
  <si>
    <t>for Business and Industry</t>
  </si>
  <si>
    <t>www.hse-solutions.co.uk</t>
  </si>
  <si>
    <t>RISK ASSESSMENT ACTION PLAN</t>
  </si>
  <si>
    <t>Date of assessment:</t>
  </si>
  <si>
    <t>COMPLETION SHEET</t>
  </si>
  <si>
    <t>Actions to be Taken</t>
  </si>
  <si>
    <t>Target Date</t>
  </si>
  <si>
    <t xml:space="preserve">Signed:  </t>
  </si>
  <si>
    <t>Date of Assessment Review:</t>
  </si>
  <si>
    <t>Date</t>
  </si>
  <si>
    <t>RISK RATING SCALE</t>
  </si>
  <si>
    <t>Trivial Injury or Loss                 (1)</t>
  </si>
  <si>
    <t>Slightly Harmful                (2)</t>
  </si>
  <si>
    <t>Minor Injury/Loss                   (3)</t>
  </si>
  <si>
    <t>Harmful                     (4)</t>
  </si>
  <si>
    <t>Major Injury or Loss                              (5)</t>
  </si>
  <si>
    <t>Extremely Harmful                      (6)</t>
  </si>
  <si>
    <t>Multiple Fatality             (7)</t>
  </si>
  <si>
    <t>TOTAL</t>
  </si>
  <si>
    <t>Efforts should be made to reduce the risk, but the costs of prevention should be carefully measured and limited. Risk reduction measures should be implemented within a defined time period.</t>
  </si>
  <si>
    <t>Work should not be started until the risk has been reduced. Considerable resources may have to be allocated to reduce the risk. Where the risk involves work in progress, urgent action should be taken.</t>
  </si>
  <si>
    <t>Work should not be started or continued until the risk has been reduced. If it is not possible to reduce risk even with unlimited resources, work has to remain prohibited.</t>
  </si>
  <si>
    <t>Additional Specific Hazards:</t>
  </si>
  <si>
    <t>Additional Control Measures:</t>
  </si>
  <si>
    <t>Emergency Procedures:</t>
  </si>
  <si>
    <t>Risk Analysis Table</t>
  </si>
  <si>
    <t>The following risk analysis table is used in calculation of the risk in respect to all activities</t>
  </si>
  <si>
    <r>
      <t>1 Remote</t>
    </r>
    <r>
      <rPr>
        <sz val="10"/>
        <rFont val="Arial"/>
        <family val="2"/>
      </rPr>
      <t xml:space="preserve"> - Not aware of it ever happening</t>
    </r>
  </si>
  <si>
    <r>
      <t>2 Highly Unlikely</t>
    </r>
    <r>
      <rPr>
        <sz val="10"/>
        <rFont val="Arial"/>
        <family val="2"/>
      </rPr>
      <t xml:space="preserve"> - Happens no more than once every 5 years</t>
    </r>
  </si>
  <si>
    <r>
      <t>3 Possible</t>
    </r>
    <r>
      <rPr>
        <sz val="10"/>
        <rFont val="Arial"/>
        <family val="2"/>
      </rPr>
      <t xml:space="preserve"> - Happens no more than once a year</t>
    </r>
  </si>
  <si>
    <r>
      <t>4 Unlikely</t>
    </r>
    <r>
      <rPr>
        <sz val="10"/>
        <rFont val="Arial"/>
        <family val="2"/>
      </rPr>
      <t xml:space="preserve"> - Happens no more than once in 3 months</t>
    </r>
  </si>
  <si>
    <r>
      <t>5 Probable</t>
    </r>
    <r>
      <rPr>
        <sz val="10"/>
        <rFont val="Arial"/>
        <family val="2"/>
      </rPr>
      <t xml:space="preserve"> - Happens no more than once a month</t>
    </r>
  </si>
  <si>
    <r>
      <t>6 Highly Likely</t>
    </r>
    <r>
      <rPr>
        <sz val="10"/>
        <rFont val="Arial"/>
        <family val="2"/>
      </rPr>
      <t xml:space="preserve"> - Happens no more than once a week</t>
    </r>
  </si>
  <si>
    <r>
      <t>7 Near certain</t>
    </r>
    <r>
      <rPr>
        <sz val="10"/>
        <rFont val="Arial"/>
        <family val="2"/>
      </rPr>
      <t xml:space="preserve"> - Permanently present</t>
    </r>
  </si>
  <si>
    <r>
      <t>1 Trivial</t>
    </r>
    <r>
      <rPr>
        <sz val="10"/>
        <rFont val="Arial"/>
        <family val="2"/>
      </rPr>
      <t xml:space="preserve"> - No exposure to safety risk. Minimal loss to business process, some extra work created</t>
    </r>
  </si>
  <si>
    <r>
      <t>2 Slightly Harmful</t>
    </r>
    <r>
      <rPr>
        <sz val="10"/>
        <rFont val="Arial"/>
        <family val="2"/>
      </rPr>
      <t xml:space="preserve"> - Nuisance, slow work process, no first aid treatment required</t>
    </r>
  </si>
  <si>
    <r>
      <t>3 Minor Injury</t>
    </r>
    <r>
      <rPr>
        <sz val="10"/>
        <rFont val="Arial"/>
        <family val="2"/>
      </rPr>
      <t xml:space="preserve"> - Minimum safety risk (minor injury). Minor loss to business process, minor cuts, burns, abrasions, resolved by cleaning, first aider or rest</t>
    </r>
  </si>
  <si>
    <r>
      <t>4 Harmful</t>
    </r>
    <r>
      <rPr>
        <sz val="10"/>
        <rFont val="Arial"/>
        <family val="2"/>
      </rPr>
      <t xml:space="preserve"> - Cuts, burns requiring hospital treatment. Minor breaks, such as fingers, toes or strains requiring time off</t>
    </r>
  </si>
  <si>
    <r>
      <t>5 Major Injury</t>
    </r>
    <r>
      <rPr>
        <sz val="10"/>
        <rFont val="Arial"/>
        <family val="2"/>
      </rPr>
      <t xml:space="preserve"> -  Major injury requiring immediate hospital treatment, breaks of bones other than fingers / toes. Significant loss to business process.</t>
    </r>
  </si>
  <si>
    <r>
      <t>6 Extremely Harmful</t>
    </r>
    <r>
      <rPr>
        <sz val="10"/>
        <rFont val="Arial"/>
        <family val="2"/>
      </rPr>
      <t xml:space="preserve"> - Single fatality, substantial loss to business process</t>
    </r>
  </si>
  <si>
    <t>Kenneth Hill</t>
  </si>
  <si>
    <t>General Outdoors</t>
  </si>
  <si>
    <t>Structural Integrity</t>
  </si>
  <si>
    <t>Metal failure</t>
  </si>
  <si>
    <t>Employees, Public</t>
  </si>
  <si>
    <t>Inappropriate or dangerous modifications</t>
  </si>
  <si>
    <t>Chairs / cars breaking free</t>
  </si>
  <si>
    <t>Failure of, or over supply of, stored energy (hydraulic, water, etc.)</t>
  </si>
  <si>
    <t>Electricity</t>
  </si>
  <si>
    <t xml:space="preserve">No substantial modifications will be conducted to the attraction without the manufacturer's consent. All structural welding will be conducted by certified welder. </t>
  </si>
  <si>
    <t>Inspections on chairs / cars carried out as per inspection checklist. Daily, weekly, monthly and annual inspections are recorded in attraction log book.</t>
  </si>
  <si>
    <t>Failure of electricity would result in failure to minimal danger.</t>
  </si>
  <si>
    <t>Electrical continuity checked prior to commissioning. All generators protected by RCD.</t>
  </si>
  <si>
    <t>Sufficient fire points are located within the park area. When travelling suitable fire extinguisher located beside machine. All accumulations of rubbish removed. Area evacuated at first sign of fire.</t>
  </si>
  <si>
    <t>Monitor</t>
  </si>
  <si>
    <t>Daily and weekly inspections to be monitored by supervisor to ensure all potential problems are identified.</t>
  </si>
  <si>
    <t xml:space="preserve">A minimum of 1 x dry powder fire extinguisher should be provided when travelling. </t>
  </si>
  <si>
    <t>Access &amp; Egress</t>
  </si>
  <si>
    <t>Attraction security and uncontrolled start-up</t>
  </si>
  <si>
    <t>Public / trespassers</t>
  </si>
  <si>
    <t>Slips and Trips on Walkways</t>
  </si>
  <si>
    <t>Public</t>
  </si>
  <si>
    <t>Slips and trips on loading platforms</t>
  </si>
  <si>
    <t>Uncontrolled movement of chairs / cars</t>
  </si>
  <si>
    <t>Cuts and bruises from entering/exiting chairs / cars</t>
  </si>
  <si>
    <t>Uncontrolled crowd movement</t>
  </si>
  <si>
    <t>Emergency evacuation</t>
  </si>
  <si>
    <t>Slips, trips and fall due to insufficient lighting</t>
  </si>
  <si>
    <t>Persons with disabilities, mental and physical</t>
  </si>
  <si>
    <t>All access walkways are inspected daily prior to opening. Any transient slip hazards are marked and cleaned as soon as reasonably practicable.</t>
  </si>
  <si>
    <t>Anti slip surfacing. Entrance and exit controlled by operator</t>
  </si>
  <si>
    <t xml:space="preserve">Entrance and exit controlled by operator. All potential trip hazards clearly marked. Passengers not allowed near track area. </t>
  </si>
  <si>
    <t>Movement of chairs / cars controlled as per the operating instruction. No person will be in the loading area when the chairs / cars move. Patrons instructed to sit still until the attraction starts.</t>
  </si>
  <si>
    <t xml:space="preserve">Entering and exiting chairs / cars is controlled by the operator. Height and size restrictions apply. Passenger restraints system is secured by operator. </t>
  </si>
  <si>
    <t>All barriers are visually inspected daily for security, strength and condition. Protection barriers provided on loading platform.</t>
  </si>
  <si>
    <t xml:space="preserve">Emergency evacuation is conducted using the emergency evacuation plan. The emergency evacuation plan should be reviewed and held within the control cabin. </t>
  </si>
  <si>
    <t>Suitable lighting is provided throughout the public access area during operation of the attraction.</t>
  </si>
  <si>
    <t>Operators instruct carers on the suitability of each attraction for persons with special needs. Passenger restraint system restricts passenger movement.</t>
  </si>
  <si>
    <t>Staff Access &amp; Egress</t>
  </si>
  <si>
    <t>Slips and trips from access walkways</t>
  </si>
  <si>
    <t>Employee</t>
  </si>
  <si>
    <t>Walking on moving platforms</t>
  </si>
  <si>
    <t>Movement in front of moving machinery</t>
  </si>
  <si>
    <t>Slips and trips from crossing track way</t>
  </si>
  <si>
    <t>Operator coming into contact with moving machinery and attraction</t>
  </si>
  <si>
    <t>Staff are instructed not to walk on any moving platform.</t>
  </si>
  <si>
    <t xml:space="preserve">Employees instructed not to be within the operating area of the attraction during operation. </t>
  </si>
  <si>
    <t>Employees are encouraged to minimise the need to cross track way.</t>
  </si>
  <si>
    <t>Attraction movement is strictly controlled by operator. Operator to remain in visual contact with all attendants during the attraction operation.</t>
  </si>
  <si>
    <t>Consideration should be given to the provision of demarcated crossing area</t>
  </si>
  <si>
    <t>Build, dismantling, maintenance</t>
  </si>
  <si>
    <t>Incorrect manual handling</t>
  </si>
  <si>
    <t>Employees</t>
  </si>
  <si>
    <t>Access to unauthorised persons</t>
  </si>
  <si>
    <t>Falling objects</t>
  </si>
  <si>
    <t>Access for checks</t>
  </si>
  <si>
    <t>Slips, trips and falls</t>
  </si>
  <si>
    <t>Contact with hazardous substances</t>
  </si>
  <si>
    <t xml:space="preserve">Contact with moving machinery </t>
  </si>
  <si>
    <t>Insufficient lighting</t>
  </si>
  <si>
    <t>Burns from use of welding equipment</t>
  </si>
  <si>
    <t>Employees instructed in how to build and dismantle equipment. Use of mechanical handling equipment is used wherever reasonably practicable.</t>
  </si>
  <si>
    <t>Park area covered by CCTV. Travelling sites will be covered by dedicated site security.</t>
  </si>
  <si>
    <t>Where the risk of falling objects is identified, hard hats will be worn.</t>
  </si>
  <si>
    <t>Electricity disconnected prior to maintenance being carried out. All  cables and junction boxes protected from the elements.</t>
  </si>
  <si>
    <t>Checks conducted by experienced personnel.</t>
  </si>
  <si>
    <t>Transient slip hazards removed, trailing cables minimised, regular review of area to minimise possible trip hazards.</t>
  </si>
  <si>
    <t xml:space="preserve">Employees are instructed to visually inspect mechanical handling equipment prior to use. </t>
  </si>
  <si>
    <t>Gloves worn when using oils and lubricants.</t>
  </si>
  <si>
    <t>Maintenance/Build is only carried out when the equipment is stationary or on "inch" mode.</t>
  </si>
  <si>
    <t>Suitable task lighting is provided during build / dismantling of the attraction.</t>
  </si>
  <si>
    <t xml:space="preserve">Access restricted when welding is being conducted. Flash guards provided. </t>
  </si>
  <si>
    <t>Incorrect construction</t>
  </si>
  <si>
    <t>Consideration should be given to the provision of information ad traning on the correct procedures for manual handling.  All lifting equipment should be registered and regularly tested.</t>
  </si>
  <si>
    <t xml:space="preserve">A permit to work system should be instigated for any live work undertaken. All electrical connectors must be checked after the completion of build up. </t>
  </si>
  <si>
    <t>Consideration must be given to preventing accidental start up.</t>
  </si>
  <si>
    <t>A system of inspection must be instigated for all mechanical handling equipment.</t>
  </si>
  <si>
    <t>Working at Height</t>
  </si>
  <si>
    <t>Lone Working</t>
  </si>
  <si>
    <t>Lack of communication</t>
  </si>
  <si>
    <t>Working off Vehicles</t>
  </si>
  <si>
    <t xml:space="preserve">Fall from height </t>
  </si>
  <si>
    <t>Build/Dismantle of attractions</t>
  </si>
  <si>
    <t>Fall from track onto ground or beams</t>
  </si>
  <si>
    <t>Suspension on fall arrest equipment.</t>
  </si>
  <si>
    <t>General maintenance and annual inspections</t>
  </si>
  <si>
    <t>Failure of fall arrest systems</t>
  </si>
  <si>
    <t xml:space="preserve">Fall arrest systems are only used in the presence of other persons, so that the alarm can be raised in the case of a fall. </t>
  </si>
  <si>
    <t xml:space="preserve">Minimal edge protection provided. Harnesses and work positioning PPE used where possible. </t>
  </si>
  <si>
    <t xml:space="preserve">Staff are required to use fall arrest systems when working on the track. </t>
  </si>
  <si>
    <t xml:space="preserve">Emergency action plan for retrieval of persons from fall arrest system is instigated when required. All staff using fall arrest systems are trained in this procedure. All staff are trained in the symptoms, and how to prevent suspension trauma. In the event of a fall and suspension the emergency services will be contacted. </t>
  </si>
  <si>
    <t xml:space="preserve">Staff are required to use fall arrest systems when appropriate. All staff trained in the safe use of ladders and PPE.  </t>
  </si>
  <si>
    <t>All fall arrest equipment checked prior to use. All equipment has thorough examination annually.</t>
  </si>
  <si>
    <t>Consideration should be given to edge protection and clip on points for use with work positioning harnesses and should be considered when purchasing new vehicles. Consideration should be given to fitting of ladders to the side of vehiles to allow easy access.</t>
  </si>
  <si>
    <t>Staff training must be monitored to ensure all new staff are trained in the procedure of suspension on fall arrest equipment .</t>
  </si>
  <si>
    <t xml:space="preserve">When using ladders, the safe operating procedures detailed in the working at height policy should be followed. </t>
  </si>
  <si>
    <t>Attraction Operation</t>
  </si>
  <si>
    <t>Lack of operator vision and control over the whole operation</t>
  </si>
  <si>
    <t>Injury from incorrect load/ unload</t>
  </si>
  <si>
    <t>Violence or unruly behaviour</t>
  </si>
  <si>
    <t>Faulty or incorrectly fitting passenger restraint system</t>
  </si>
  <si>
    <t>Collision with static or moving  chairs / cars</t>
  </si>
  <si>
    <t>Body movement within chairs / cars</t>
  </si>
  <si>
    <t>Passengers falling or being thrown from chairs / cars</t>
  </si>
  <si>
    <t>Failure of rollback or safety devices</t>
  </si>
  <si>
    <t>Power failure</t>
  </si>
  <si>
    <t>Fall of objects from height</t>
  </si>
  <si>
    <t>Emergency stop operation; rapid deceleration / acceleration</t>
  </si>
  <si>
    <t>Unsafe practices by employees during attraction</t>
  </si>
  <si>
    <t>Reckless behaviour of passengers</t>
  </si>
  <si>
    <t>Attraction operation at a high speed</t>
  </si>
  <si>
    <t xml:space="preserve">Passengers disconnecting passenger restraint </t>
  </si>
  <si>
    <t>The load/unload is conducted under the direct supervision of the attraction operator; height restrictions are clearly display at the start of the attraction.</t>
  </si>
  <si>
    <t xml:space="preserve">All chairs are strictly controlled by operator of attraction. Programme of maintenance checks conducted. </t>
  </si>
  <si>
    <t>Crowd controlled by means of queuing barrier system. One entry and exit with chain to prevent access during operation. attraction is stopped immediately if anyone enters the attraction area.</t>
  </si>
  <si>
    <t>Operators and security will restrict access to public engaged in unruly behaviour; attraction will be stopped if behaviour is seen during the operation. If passengers seem under the influence of drugs or alcohol they would not be permitted on the attraction.</t>
  </si>
  <si>
    <t>Operators ensure the correct fitting of passenger restraint systems prior the start of the attraction. Restraint system checked regularly.</t>
  </si>
  <si>
    <t xml:space="preserve">Patrons instructed to sit still within the chairs / cars. Area around attraction to be kept clear at all times. </t>
  </si>
  <si>
    <t>Body movement is restricted by the passenger restraint system. Strict height restrictions apply.</t>
  </si>
  <si>
    <t>Body movement is restricted by the passenger restraint system. Passengers are informed not to exit the chairs / cars until all chairs / cars come to a complete stop. If passengers are seen to be trying to exit chairs / cars the attraction will be stopped immediately.</t>
  </si>
  <si>
    <t>Safety devices checked daily. Safety devices "fail to safe".</t>
  </si>
  <si>
    <t xml:space="preserve">All devices "fail to safe"  evacuation of attraction will follow emergency procedure. </t>
  </si>
  <si>
    <t>All passengers are informed to secure loose items prior to entering attraction.</t>
  </si>
  <si>
    <t>Operator can activate the emergency stop device which will bring the attraction to a halt as soon as it is safe to do so. The emergency evacuation procedure will then be followed. Brakes only applied when in station.</t>
  </si>
  <si>
    <t>Employees are instructed in the safe operation of the attraction. Disciplinary action will be taken if any infringements of these practices are witnessed.</t>
  </si>
  <si>
    <t>All passengers are monitored by the attraction operator any reckless behaviour will be stopped where possible. The attraction will be stopped if behaviour continues.</t>
  </si>
  <si>
    <t xml:space="preserve">Speed of attraction restricted by control. </t>
  </si>
  <si>
    <t xml:space="preserve">Passenger restraint system cannot easily be removed from inside the car / chair. Operators remove restraints. </t>
  </si>
  <si>
    <t>Consideration should be given to the restriction of persons entering through the exit area.</t>
  </si>
  <si>
    <t>Emergency Evacuation</t>
  </si>
  <si>
    <t xml:space="preserve">Emergency access/egress from chairs / cars </t>
  </si>
  <si>
    <t>Evacuation</t>
  </si>
  <si>
    <t>Panic</t>
  </si>
  <si>
    <t>Passengers unwilling to move</t>
  </si>
  <si>
    <t xml:space="preserve">Passenger restraint system can be accessed and released manually from out with the chairs / cars. </t>
  </si>
  <si>
    <t xml:space="preserve">Emergency evacuation plan would be followed. Emergency evacuation plan in manual is communicated to all relevant staff. </t>
  </si>
  <si>
    <t>Loud hailer provided in office, signage provided before entry to attraction, passengers instructed in the safe use of the attraction by operator.</t>
  </si>
  <si>
    <t xml:space="preserve">All movement controlled by operator, emergency plan followed. Passengers reassured by operators. </t>
  </si>
  <si>
    <t xml:space="preserve">Attraction would not operate until passengers are removed. Security within park would be called to deal with such instances. </t>
  </si>
  <si>
    <t xml:space="preserve">Suitable lighting is provided during operation of attraction. When in the park, the attraction is only operated during daylight hours. </t>
  </si>
  <si>
    <t xml:space="preserve">Emergency action plan to incorporate requirement for alternative source of lighting in the event of power failure if the equipment is used out with daylight hours. </t>
  </si>
  <si>
    <t>Environmental Conditions/ positioning</t>
  </si>
  <si>
    <t>Clearance of obstacles, cables, equipment and persons</t>
  </si>
  <si>
    <t>Wind, rain and lightning</t>
  </si>
  <si>
    <t>Access of vehicles around machinery</t>
  </si>
  <si>
    <t>Employee, Public</t>
  </si>
  <si>
    <t>Site is planned and distances between attractions and obstacle are equal to, or more than, the guides set down within HSE guidance.</t>
  </si>
  <si>
    <t>Attraction will not be operated in severe weather conditions or where there is a risk from lightning strikes.</t>
  </si>
  <si>
    <t>Vehicle movement is restricted within the park area while the attractions are in operation. Vehicle access is restricted around attraction when operation at travelling sites.</t>
  </si>
  <si>
    <t>Kenneth Hill, HSE Solutions Ltd</t>
  </si>
  <si>
    <t>Review operating procedure as necessary.</t>
  </si>
  <si>
    <t>M&amp;D LEISURE RISK ASSESSMENT</t>
  </si>
  <si>
    <t>Reviewed By</t>
  </si>
  <si>
    <t>Changes</t>
  </si>
  <si>
    <t>Assessment Date :</t>
  </si>
  <si>
    <t>Review Date :</t>
  </si>
  <si>
    <t>Tel : 0141 332 3199</t>
  </si>
  <si>
    <t>Electricity, electric shock burns</t>
  </si>
  <si>
    <t>Fire/burns</t>
  </si>
  <si>
    <t>Falling onto track</t>
  </si>
  <si>
    <t>Anti slip surfacing is in place.  Entrance and exit controlled by operator</t>
  </si>
  <si>
    <t>Staff are instructed not to walk on any moving platform, even if short distances.</t>
  </si>
  <si>
    <t xml:space="preserve">                  Severity                                                                 Frequency</t>
  </si>
  <si>
    <t>0 ~ 4</t>
  </si>
  <si>
    <t>5 ~ 9</t>
  </si>
  <si>
    <t>10 ~ 16</t>
  </si>
  <si>
    <t>17 ~ 29</t>
  </si>
  <si>
    <t>30 ~ 49</t>
  </si>
  <si>
    <t>Template as at 03/13</t>
  </si>
  <si>
    <t>Frequency ( F) (how often the hazardous event is likely to occur)</t>
  </si>
  <si>
    <t>Severity (S) / Impact (what is likely outcome of the hazardous event happening)</t>
  </si>
  <si>
    <r>
      <t>7 Multiple significant injuries / fatalities</t>
    </r>
    <r>
      <rPr>
        <sz val="10"/>
        <rFont val="Arial"/>
        <family val="2"/>
      </rPr>
      <t xml:space="preserve"> - Catastrophic loss to business process</t>
    </r>
  </si>
  <si>
    <t xml:space="preserve">Signed: (Risk Assessor) </t>
  </si>
  <si>
    <t>Signed: (Authorising Manager)</t>
  </si>
  <si>
    <t>Failure or misuse of mechanical lifting equipment or movement of loads.</t>
  </si>
  <si>
    <t>Employees are instructed to visually inspect mechanical handling equipment prior to use. Lifting plans followed for all large lifts. Staff trained in the correct loading and unloading of equipment.</t>
  </si>
  <si>
    <t>Operators and security restrict access to public engaged in unruly behaviour; attraction stopped if unruly behaviour is seen during the operation. If passengers seem under the influence of drugs or alcohol they would not be permitted on the attraction.</t>
  </si>
  <si>
    <t>Falls from height</t>
  </si>
  <si>
    <t>Loud hailer provided in office, signage provided before entry to attraction, passengers instructed in the safe use of the attraction by operator.  Emergency Evacuation Procedure set for every machine and staff are trained in its use.</t>
  </si>
  <si>
    <t>Suitable lighting is provided during operation of attraction. When in the park, the attraction is only operated during daylight hours.   When travelling, equipment will be operated by at least two generators.  Alternative sources of lighting will be provided.</t>
  </si>
  <si>
    <t xml:space="preserve">Doors to cabins/control rooms to remain locked if unattended. </t>
  </si>
  <si>
    <t>A documented system of inspection should be instigated for all mechanical handling equipment such as slings and shackles.  Lifting plans should be attached to Risk Assessments.</t>
  </si>
  <si>
    <t>Maintenance/Build is only carried out when the equipment is stationary or on "inch" mode. Where reasonably practicable.</t>
  </si>
  <si>
    <t>Suitable task lighting is provided during build / dismantling of the attraction.  Build and dismantle is generally carried out in hours of daylight.</t>
  </si>
  <si>
    <t>Consideration should be given to edge protection and clip on points for use with work positioning harnesses and when purchasing new vehicles. Consideration should be given to fitting of ladders to the side of vehicles to allow easy access.</t>
  </si>
  <si>
    <t>The operator of the machine stands by the control box during the operation of the attraction.  From this position they are able to see the majority of the working area during the full cycle of movement. Minimum staffing levels set dependant on amount of persons using attraction.</t>
  </si>
  <si>
    <t xml:space="preserve">Emergency evacuation plan would be followed. Emergency evacuation plan in risk assessment is communicated to all relevant staff. </t>
  </si>
  <si>
    <t xml:space="preserve">Attraction would not operate until passengers are removed. Security  would be called to deal with such instances. </t>
  </si>
  <si>
    <t>Where the risk of falling objects is identified, hard hats will be worn. Hard Hats worn when using cranes or lifting equipment.  Maintenance staff provided with bump caps.</t>
  </si>
  <si>
    <t>All barriers are visually inspected daily for security, strength and condition. Protection barriers provided on loading platforms.  Staff trained in crowd control.  Security available throughout park area.</t>
  </si>
  <si>
    <t>No substantial modifications are conducted to the attraction without the manufacturer's consent. All structural welding is conducted by certified welder. All significant modifications subject to design review.</t>
  </si>
  <si>
    <t xml:space="preserve">Emergency evacuation is conducted using the emergency evacuation plan. The emergency evacuation plan is reviewed and held at control point. Emergency Action Plans are reviewed as part of Risk Assessments. Estimated times of evacuation detailed on plan. </t>
  </si>
  <si>
    <t xml:space="preserve">Suitable lighting is provided throughout the public access area during operation of the attraction. Main park does not operate at night. </t>
  </si>
  <si>
    <t>Access areas covered with anti-slip surface where reasonably practicable.  All walkways checked daily.</t>
  </si>
  <si>
    <t>Employees are encouraged to minimise the need to cross track way and insured never to cross trackway while attraction in operation.</t>
  </si>
  <si>
    <t>Gloves are worn when using oils and lubricants.  COSHH Assessments completed for  hazardous substances.</t>
  </si>
  <si>
    <t xml:space="preserve">Staff are provided with PPE as required.  Only competent staff carry out welding activities. Staff not involved in welding process are kept clear of welding area. </t>
  </si>
  <si>
    <t xml:space="preserve">Fall arrest systems are only used in the presence of other persons, so that the alarm can be raised in the case of a fall. Staff do not work on rides alone always at least two working in park area. </t>
  </si>
  <si>
    <t xml:space="preserve">All fall arrest equipment checked prior to use.  All equipment is examined annually and examined prior to use. Inspections documented in inspections register. </t>
  </si>
  <si>
    <t xml:space="preserve">All chairs/cars are strictly controlled by operator of attraction. </t>
  </si>
  <si>
    <t>Crowd controlled by means of queuing barrier system. One entry and exit with chain barrier to prevent access during operation. Attraction is stopped immediately if anyone enters the attraction safety area.</t>
  </si>
  <si>
    <t>Body movement is restricted by the passenger restraint system. Strict height restrictions apply. Patrons instructed by signage to stay within cars and keep arms and legs within cars.</t>
  </si>
  <si>
    <t>All construction and build is monitored by a competent person. Attraction is inspected annually by independent ADIPS inspector. All attractions are built according to the manufacturers recommendations.  Ride is only constructed by designated and trained staff. Inspection completed after construction by competant person.</t>
  </si>
  <si>
    <t>Employees instructed in how to build and dismantle equipment. Use of mechanical handling equipment is used wherever reasonably practicable.  All staff trained in manual handling techniques.</t>
  </si>
  <si>
    <t>Park area covered by CCTV. Area of build restricted to prevent access to unauthorised persons.</t>
  </si>
  <si>
    <t xml:space="preserve">The load/unload is conducted under the direct supervision of the attraction operator; height/size restrictions are clearly displayed at the start of each  attraction.  Any person deemed to be of excessive weight or size for the seat of the attraction will be assessed prior to loading and prevented from using equipment. </t>
  </si>
  <si>
    <t xml:space="preserve">All passengers are informed to secure loose items prior to entering attraction. Signage provided to secure equipment. Area under ride restricted. </t>
  </si>
  <si>
    <t xml:space="preserve">Operator can activate the emergency stop device which will bring the attraction to a controlled  halt as soon as it is safe to do so. The emergency evacuation procedure will then be followed. </t>
  </si>
  <si>
    <t xml:space="preserve">Speed of attraction restricted by control and assessed during ADIPS inspection. Daily inspection of operation of rides by trained staff. Any speed  abnormality  will be reported on daily inspection sheets. </t>
  </si>
  <si>
    <t xml:space="preserve">All rides requiring working at height for inspections to be documented and with appropriate clip on points. </t>
  </si>
  <si>
    <t xml:space="preserve">Patrons instructed to sit still within the chairs / cars. Area around attraction to be kept clear at all times. Rides protected by electronic eyes to prevent collision of cars. </t>
  </si>
  <si>
    <t xml:space="preserve">Employees are instructed in the safe operation of the attraction. Disciplinary action is taken if any infringements of these practices are witnessed. Annual staff refresher training provided. </t>
  </si>
  <si>
    <t xml:space="preserve">Consider fixed  anemometer for the park area. </t>
  </si>
  <si>
    <t>Regular inspection of attractions carried out and documented. Daily visual inspection of equipment as per inspection checklist.  Programme of Non-destructive testing is in place and all attractions are inspected annually by ADIPS engineer.</t>
  </si>
  <si>
    <t xml:space="preserve">Failure of electricity would result in failure to minimal danger. All attractions have emergancy plans for power failure. </t>
  </si>
  <si>
    <t xml:space="preserve">Daily and weekly inspections to be monitored by supervisor to ensure all potential problems are identified and actioned in sutible time. </t>
  </si>
  <si>
    <t xml:space="preserve">Park covered by CCTV. Only authorised persons allowed to operate rides. </t>
  </si>
  <si>
    <t>Movement of chairs / cars controlled as per the operating instruction unless part of documented loading procedure. No person will be in the loading area when the chairs / cars move. Patrons instructed to remain in seat until the attraction starts or finishes.</t>
  </si>
  <si>
    <t xml:space="preserve">If the park is to open at night emergancy lights to be provided around park area. </t>
  </si>
  <si>
    <t xml:space="preserve">Electricity disconnected prior to maintenance on electrical components  being carried out.  All  cables and junction boxes protected from the elements.  Any live working  is minimised and only carried out when absolutely necessary by competent persons.  All electrical connectors are tested after build. All electrical DBS secured to prevent access to live parts. </t>
  </si>
  <si>
    <t xml:space="preserve">Cables within rides should be kept clear of all access routes where possible. </t>
  </si>
  <si>
    <t xml:space="preserve">Checks conducted by experienced personnel. Rides individually assessed for risks during checks. Staff trained in conducting checks. </t>
  </si>
  <si>
    <t>A review and consolidation of products within shed to be completed.</t>
  </si>
  <si>
    <t>Staff are required to use fall protection systems when working on the track. Fall arrest rescue equipment held within the park area. Staff trained in the use of rescue equipment.</t>
  </si>
  <si>
    <t>Staff training must be monitored to ensure all new staff are trained in the procedure of suspension on fall arrest equipment, in order to ensure that at least two people working in the park at any time are trained when using equipment .</t>
  </si>
  <si>
    <t xml:space="preserve">All movement controlled by operator, emergency plan followed. Passengers reassured by operators. Staff trained in incident management. </t>
  </si>
  <si>
    <t>Attractions  not operated in severe weather conditions or where there is a risk from lightning strikes.  Weather  management plans developed for all attractions.</t>
  </si>
  <si>
    <t>Vehicle movement is restricted within the park area while the attractions are in operation. Vehicle access is restricted around attractions when operating  at travelling sites.</t>
  </si>
  <si>
    <t xml:space="preserve">Operator and maintenance daily checks completed. Inspections on chairs/cars are carried out as per inspection checklist. Daily, weekly and annual inspections are recorded electronically or on manual checklist. Staff trained in ride inspections. </t>
  </si>
  <si>
    <t xml:space="preserve">Electrical checks conducted annually as part of ADIPS inspection. All distribution boxes are secured and locked in public areas. All distribution boxes for rides  locked. Acess to electrics only allowed by staff. </t>
  </si>
  <si>
    <t>Sufficient fire points are located within the park area. Suitable fire extinguisher located beside machine. All accumulations of rubbish are removed daily. Area is evacuated at first sign of fire as per FSMS. Staff received refresher training on fire at beginning of each season. All attractions have included FSRA where appropriate.</t>
  </si>
  <si>
    <t>Entrance and exit controlled by an operator. All potential trip hazards are clearly marked. Passengers are not allowed near track area except for loading/unloading when supervised by operator.</t>
  </si>
  <si>
    <t xml:space="preserve">Entering and exiting chairs / cars is controlled by the operator. Height and size restrictions apply. Passenger restraints system where provided are located and checked by attendant. </t>
  </si>
  <si>
    <t>Operators instruct carers on the suitability of each attraction for persons with special needs. Passenger restraint system restricts passenger movement. Parties with special needs are informed of possible restrictions at time of bookings.  Disability Policy Followed.</t>
  </si>
  <si>
    <t>Employees instructed in how to check equipment. Where reasonably practical all checks are conducted at ground level. Where edge protection is not provided PPE systems are issued. Working at height training provided and harness rescue training provided to all staff. Working at height PPE recorded in register. All PPE inspected regularly and documented. Visual inspections prior to use by operator.</t>
  </si>
  <si>
    <t>Working on the back of vehicle minimised where reasonably practicable.  Harnesses and work positioning PPE used where possible. Staff trained in correct selection of PPE.</t>
  </si>
  <si>
    <t xml:space="preserve">Operators ensure the correct fitting of passenger restraint systems prior the start of the attraction. Restraint system checked daily.  Any person deemed to be of excessive weight or size to the seat of the attraction will be assessed prior to loading. Chair/car restricted from use if restraint is not operating correctly. </t>
  </si>
  <si>
    <t xml:space="preserve">All devices "fail to safe"  and will slowly stop under gravity Kinetic energy. Evacuation of attraction will follow emergency procedure. Emergancy evacuation system for each attraction. </t>
  </si>
  <si>
    <t xml:space="preserve">Passenger restraint system cannot easily be removed from inside the car / chair on most attractions. Operators remove restraints on rides. Where restrains can be removed by the passenger the attendant monitors the attraction. If someone is seen to be trying to remove the restrain the attraction will be stopped. </t>
  </si>
  <si>
    <t>RA 001 19 Master All Attractions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</si>
</sst>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
    <numFmt numFmtId="165" formatCode="dd/mm/yyyy;@"/>
  </numFmts>
  <fonts count="40" x14ac:knownFonts="1">
    <font>
      <sz val="10"/>
      <name val="Arial"/>
    </font>
    <font>
      <b/>
      <sz val="10"/>
      <name val="Arial"/>
      <family val="2"/>
    </font>
    <font>
      <b/>
      <i/>
      <sz val="10"/>
      <name val="Arial"/>
      <family val="2"/>
    </font>
    <font>
      <sz val="10"/>
      <name val="Arial"/>
      <family val="2"/>
    </font>
    <font>
      <b/>
      <sz val="12"/>
      <name val="Arial"/>
      <family val="2"/>
    </font>
    <font>
      <sz val="8"/>
      <name val="Arial"/>
      <family val="2"/>
    </font>
    <font>
      <b/>
      <sz val="14"/>
      <name val="Arial"/>
      <family val="2"/>
    </font>
    <font>
      <b/>
      <sz val="14"/>
      <name val="Arial"/>
      <family val="2"/>
    </font>
    <font>
      <b/>
      <sz val="12"/>
      <name val="Arial"/>
      <family val="2"/>
    </font>
    <font>
      <b/>
      <sz val="10"/>
      <name val="Arial"/>
      <family val="2"/>
    </font>
    <font>
      <sz val="9"/>
      <name val="Arial"/>
      <family val="2"/>
    </font>
    <font>
      <b/>
      <sz val="9"/>
      <name val="Arial"/>
      <family val="2"/>
    </font>
    <font>
      <u/>
      <sz val="8"/>
      <color indexed="12"/>
      <name val="Arial"/>
      <family val="2"/>
    </font>
    <font>
      <b/>
      <sz val="6"/>
      <color indexed="56"/>
      <name val="Arial"/>
      <family val="2"/>
    </font>
    <font>
      <b/>
      <sz val="6"/>
      <name val="Arial"/>
      <family val="2"/>
    </font>
    <font>
      <b/>
      <sz val="6"/>
      <color indexed="9"/>
      <name val="Arial"/>
      <family val="2"/>
    </font>
    <font>
      <sz val="6"/>
      <name val="Arial"/>
      <family val="2"/>
    </font>
    <font>
      <b/>
      <sz val="20"/>
      <name val="Arial"/>
      <family val="2"/>
    </font>
    <font>
      <sz val="10"/>
      <name val="Arial"/>
      <family val="2"/>
    </font>
    <font>
      <sz val="20"/>
      <name val="Arial"/>
      <family val="2"/>
    </font>
    <font>
      <i/>
      <sz val="9"/>
      <name val="Arial"/>
      <family val="2"/>
    </font>
    <font>
      <sz val="8"/>
      <name val="Arial"/>
      <family val="2"/>
    </font>
    <font>
      <sz val="10"/>
      <color indexed="10"/>
      <name val="Arial"/>
      <family val="2"/>
    </font>
    <font>
      <b/>
      <u/>
      <sz val="10"/>
      <name val="Arial"/>
      <family val="2"/>
    </font>
    <font>
      <sz val="12"/>
      <name val="Arial"/>
      <family val="2"/>
    </font>
    <font>
      <u/>
      <sz val="10"/>
      <color indexed="12"/>
      <name val="Arial"/>
      <family val="2"/>
    </font>
    <font>
      <b/>
      <sz val="22"/>
      <name val="Arial"/>
      <family val="2"/>
    </font>
    <font>
      <b/>
      <sz val="18"/>
      <name val="Arial"/>
      <family val="2"/>
    </font>
    <font>
      <b/>
      <i/>
      <sz val="18"/>
      <color indexed="56"/>
      <name val="Times New Roman"/>
      <family val="1"/>
    </font>
    <font>
      <b/>
      <i/>
      <sz val="12"/>
      <color indexed="56"/>
      <name val="Times New Roman"/>
      <family val="1"/>
    </font>
    <font>
      <b/>
      <sz val="11"/>
      <name val="Arial"/>
      <family val="2"/>
    </font>
    <font>
      <b/>
      <i/>
      <sz val="12"/>
      <name val="Arial"/>
      <family val="2"/>
    </font>
    <font>
      <sz val="9"/>
      <name val="Arial"/>
      <family val="2"/>
    </font>
    <font>
      <b/>
      <sz val="10"/>
      <color indexed="56"/>
      <name val="Arial"/>
      <family val="2"/>
    </font>
    <font>
      <b/>
      <sz val="10"/>
      <color indexed="9"/>
      <name val="Arial"/>
      <family val="2"/>
    </font>
    <font>
      <b/>
      <u/>
      <sz val="10"/>
      <name val="Arial"/>
      <family val="2"/>
    </font>
    <font>
      <b/>
      <sz val="24"/>
      <name val="Arial"/>
      <family val="2"/>
    </font>
    <font>
      <sz val="14"/>
      <name val="Arial"/>
      <family val="2"/>
    </font>
    <font>
      <b/>
      <sz val="11"/>
      <color indexed="56"/>
      <name val="Arial"/>
      <family val="2"/>
    </font>
    <font>
      <sz val="5"/>
      <name val="Arial"/>
      <family val="2"/>
    </font>
  </fonts>
  <fills count="11">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indexed="42"/>
        <bgColor indexed="64"/>
      </patternFill>
    </fill>
    <fill>
      <patternFill patternType="solid">
        <fgColor indexed="11"/>
        <bgColor indexed="64"/>
      </patternFill>
    </fill>
    <fill>
      <patternFill patternType="solid">
        <fgColor indexed="13"/>
        <bgColor indexed="64"/>
      </patternFill>
    </fill>
    <fill>
      <patternFill patternType="solid">
        <fgColor indexed="10"/>
        <bgColor indexed="64"/>
      </patternFill>
    </fill>
    <fill>
      <patternFill patternType="solid">
        <fgColor indexed="8"/>
        <bgColor indexed="64"/>
      </patternFill>
    </fill>
    <fill>
      <patternFill patternType="solid">
        <fgColor indexed="47"/>
        <bgColor indexed="64"/>
      </patternFill>
    </fill>
    <fill>
      <patternFill patternType="solid">
        <fgColor indexed="22"/>
        <bgColor indexed="64"/>
      </patternFill>
    </fill>
  </fills>
  <borders count="55">
    <border>
      <left/>
      <right/>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style="thin">
        <color indexed="64"/>
      </right>
      <top/>
      <bottom/>
      <diagonal/>
    </border>
    <border>
      <left/>
      <right style="medium">
        <color indexed="64"/>
      </right>
      <top/>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style="thin">
        <color indexed="64"/>
      </right>
      <top/>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style="medium">
        <color indexed="64"/>
      </top>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medium">
        <color indexed="64"/>
      </left>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9"/>
      </left>
      <right/>
      <top style="thin">
        <color indexed="9"/>
      </top>
      <bottom style="thin">
        <color indexed="9"/>
      </bottom>
      <diagonal/>
    </border>
    <border>
      <left style="medium">
        <color indexed="64"/>
      </left>
      <right style="medium">
        <color indexed="64"/>
      </right>
      <top style="medium">
        <color indexed="64"/>
      </top>
      <bottom/>
      <diagonal/>
    </border>
    <border diagonalDown="1">
      <left style="medium">
        <color indexed="64"/>
      </left>
      <right style="thin">
        <color indexed="64"/>
      </right>
      <top style="medium">
        <color indexed="64"/>
      </top>
      <bottom style="thin">
        <color indexed="64"/>
      </bottom>
      <diagonal style="thin">
        <color indexed="64"/>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s>
  <cellStyleXfs count="4">
    <xf numFmtId="0" fontId="0" fillId="0" borderId="0"/>
    <xf numFmtId="0" fontId="12" fillId="0" borderId="0" applyNumberFormat="0" applyFill="0" applyBorder="0" applyAlignment="0" applyProtection="0">
      <alignment vertical="top"/>
      <protection locked="0"/>
    </xf>
    <xf numFmtId="0" fontId="25" fillId="0" borderId="0" applyNumberFormat="0" applyFill="0" applyBorder="0" applyAlignment="0" applyProtection="0">
      <alignment vertical="top"/>
      <protection locked="0"/>
    </xf>
    <xf numFmtId="0" fontId="25" fillId="0" borderId="0" applyNumberFormat="0" applyFill="0" applyBorder="0" applyAlignment="0" applyProtection="0">
      <alignment vertical="top"/>
      <protection locked="0"/>
    </xf>
  </cellStyleXfs>
  <cellXfs count="412">
    <xf numFmtId="0" fontId="0" fillId="0" borderId="0" xfId="0"/>
    <xf numFmtId="0" fontId="0" fillId="0" borderId="1" xfId="0" applyBorder="1"/>
    <xf numFmtId="0" fontId="0" fillId="0" borderId="2" xfId="0" applyBorder="1"/>
    <xf numFmtId="0" fontId="0" fillId="0" borderId="3" xfId="0" applyBorder="1"/>
    <xf numFmtId="0" fontId="0" fillId="0" borderId="4" xfId="0" applyBorder="1" applyAlignment="1">
      <alignment wrapText="1"/>
    </xf>
    <xf numFmtId="0" fontId="0" fillId="0" borderId="5" xfId="0" applyBorder="1" applyAlignment="1">
      <alignment wrapText="1"/>
    </xf>
    <xf numFmtId="0" fontId="0" fillId="0" borderId="6" xfId="0" applyBorder="1" applyAlignment="1">
      <alignment wrapText="1"/>
    </xf>
    <xf numFmtId="0" fontId="0" fillId="0" borderId="7" xfId="0" applyBorder="1" applyAlignment="1">
      <alignment wrapText="1"/>
    </xf>
    <xf numFmtId="0" fontId="0" fillId="0" borderId="4" xfId="0" applyBorder="1" applyAlignment="1">
      <alignment horizontal="center" wrapText="1"/>
    </xf>
    <xf numFmtId="0" fontId="0" fillId="0" borderId="6" xfId="0" applyBorder="1" applyAlignment="1">
      <alignment horizontal="center" wrapText="1"/>
    </xf>
    <xf numFmtId="0" fontId="0" fillId="0" borderId="0" xfId="0" applyAlignment="1">
      <alignment vertical="top" wrapText="1"/>
    </xf>
    <xf numFmtId="0" fontId="0" fillId="0" borderId="0" xfId="0" applyAlignment="1">
      <alignment vertical="top"/>
    </xf>
    <xf numFmtId="0" fontId="1" fillId="0" borderId="0" xfId="0" applyFont="1" applyBorder="1" applyAlignment="1">
      <alignment horizontal="center" vertical="top" wrapText="1"/>
    </xf>
    <xf numFmtId="0" fontId="0" fillId="0" borderId="5" xfId="0" applyBorder="1" applyAlignment="1">
      <alignment vertical="top" wrapText="1"/>
    </xf>
    <xf numFmtId="0" fontId="0" fillId="0" borderId="8" xfId="0" applyBorder="1" applyAlignment="1">
      <alignment vertical="top" wrapText="1"/>
    </xf>
    <xf numFmtId="0" fontId="0" fillId="0" borderId="7" xfId="0" applyBorder="1" applyAlignment="1">
      <alignment vertical="top" wrapText="1"/>
    </xf>
    <xf numFmtId="0" fontId="1" fillId="0" borderId="9" xfId="0" applyFont="1" applyBorder="1" applyAlignment="1">
      <alignment horizontal="center" vertical="top" wrapText="1"/>
    </xf>
    <xf numFmtId="0" fontId="1" fillId="0" borderId="10" xfId="0" applyFont="1" applyBorder="1" applyAlignment="1">
      <alignment horizontal="center" vertical="top" wrapText="1"/>
    </xf>
    <xf numFmtId="0" fontId="0" fillId="0" borderId="11" xfId="0" applyBorder="1" applyAlignment="1">
      <alignment vertical="top" wrapText="1"/>
    </xf>
    <xf numFmtId="0" fontId="1" fillId="0" borderId="12" xfId="0" applyFont="1" applyBorder="1" applyAlignment="1">
      <alignment horizontal="center" vertical="top" wrapText="1"/>
    </xf>
    <xf numFmtId="0" fontId="0" fillId="0" borderId="4" xfId="0" applyBorder="1" applyAlignment="1">
      <alignment vertical="top" wrapText="1"/>
    </xf>
    <xf numFmtId="0" fontId="0" fillId="0" borderId="6" xfId="0" applyBorder="1" applyAlignment="1">
      <alignment vertical="top" wrapText="1"/>
    </xf>
    <xf numFmtId="0" fontId="3" fillId="0" borderId="0" xfId="0" applyFont="1" applyAlignment="1">
      <alignment vertical="top" wrapText="1"/>
    </xf>
    <xf numFmtId="0" fontId="1" fillId="0" borderId="0" xfId="0" applyFont="1" applyAlignment="1">
      <alignment wrapText="1"/>
    </xf>
    <xf numFmtId="0" fontId="7" fillId="2" borderId="0" xfId="0" applyFont="1" applyFill="1" applyBorder="1" applyAlignment="1">
      <alignment wrapText="1"/>
    </xf>
    <xf numFmtId="0" fontId="8" fillId="2" borderId="0" xfId="0" applyFont="1" applyFill="1" applyBorder="1" applyAlignment="1"/>
    <xf numFmtId="0" fontId="3" fillId="0" borderId="11" xfId="0" applyFont="1" applyBorder="1" applyAlignment="1">
      <alignment vertical="top" wrapText="1"/>
    </xf>
    <xf numFmtId="0" fontId="0" fillId="0" borderId="0" xfId="0" applyAlignment="1">
      <alignment wrapText="1"/>
    </xf>
    <xf numFmtId="0" fontId="1" fillId="0" borderId="13" xfId="0" applyFont="1" applyBorder="1" applyAlignment="1">
      <alignment wrapText="1"/>
    </xf>
    <xf numFmtId="0" fontId="1" fillId="0" borderId="2" xfId="0" applyFont="1" applyBorder="1" applyAlignment="1">
      <alignment wrapText="1"/>
    </xf>
    <xf numFmtId="0" fontId="1" fillId="0" borderId="8" xfId="0" applyFont="1" applyBorder="1" applyAlignment="1">
      <alignment horizontal="centerContinuous" wrapText="1"/>
    </xf>
    <xf numFmtId="0" fontId="1" fillId="0" borderId="4" xfId="0" applyFont="1" applyBorder="1" applyAlignment="1">
      <alignment horizontal="centerContinuous" wrapText="1"/>
    </xf>
    <xf numFmtId="0" fontId="1" fillId="0" borderId="5" xfId="0" applyFont="1" applyBorder="1" applyAlignment="1">
      <alignment horizontal="centerContinuous" wrapText="1"/>
    </xf>
    <xf numFmtId="0" fontId="3" fillId="0" borderId="4" xfId="0" applyFont="1" applyBorder="1" applyAlignment="1">
      <alignment horizontal="centerContinuous" wrapText="1"/>
    </xf>
    <xf numFmtId="0" fontId="1" fillId="0" borderId="4" xfId="0" applyFont="1" applyBorder="1" applyAlignment="1">
      <alignment wrapText="1"/>
    </xf>
    <xf numFmtId="0" fontId="1" fillId="0" borderId="5" xfId="0" applyFont="1" applyBorder="1" applyAlignment="1">
      <alignment wrapText="1"/>
    </xf>
    <xf numFmtId="0" fontId="1" fillId="0" borderId="14" xfId="0" applyFont="1" applyBorder="1" applyAlignment="1">
      <alignment wrapText="1"/>
    </xf>
    <xf numFmtId="0" fontId="1" fillId="0" borderId="15" xfId="0" applyFont="1" applyBorder="1" applyAlignment="1">
      <alignment wrapText="1"/>
    </xf>
    <xf numFmtId="0" fontId="1" fillId="0" borderId="3" xfId="0" applyFont="1" applyBorder="1" applyAlignment="1">
      <alignment wrapText="1"/>
    </xf>
    <xf numFmtId="0" fontId="1" fillId="0" borderId="8" xfId="0" applyFont="1" applyBorder="1" applyAlignment="1">
      <alignment wrapText="1"/>
    </xf>
    <xf numFmtId="0" fontId="1" fillId="0" borderId="16" xfId="0" applyFont="1" applyBorder="1" applyAlignment="1">
      <alignment wrapText="1"/>
    </xf>
    <xf numFmtId="0" fontId="0" fillId="0" borderId="8" xfId="0" applyBorder="1" applyAlignment="1">
      <alignment horizontal="center" wrapText="1"/>
    </xf>
    <xf numFmtId="0" fontId="0" fillId="0" borderId="11" xfId="0" applyBorder="1" applyAlignment="1">
      <alignment horizontal="center" wrapText="1"/>
    </xf>
    <xf numFmtId="0" fontId="0" fillId="0" borderId="17" xfId="0" applyBorder="1" applyAlignment="1">
      <alignment horizontal="center" vertical="top" wrapText="1"/>
    </xf>
    <xf numFmtId="0" fontId="0" fillId="0" borderId="17" xfId="0" applyBorder="1" applyAlignment="1">
      <alignment horizontal="center" vertical="top"/>
    </xf>
    <xf numFmtId="0" fontId="0" fillId="0" borderId="18" xfId="0" applyBorder="1" applyAlignment="1">
      <alignment horizontal="center" vertical="top"/>
    </xf>
    <xf numFmtId="0" fontId="3" fillId="0" borderId="0" xfId="0" applyFont="1" applyBorder="1" applyAlignment="1">
      <alignment horizontal="centerContinuous" vertical="top" wrapText="1"/>
    </xf>
    <xf numFmtId="0" fontId="3" fillId="0" borderId="5" xfId="0" applyFont="1" applyBorder="1" applyAlignment="1">
      <alignment horizontal="centerContinuous" vertical="top" wrapText="1"/>
    </xf>
    <xf numFmtId="0" fontId="0" fillId="3" borderId="0" xfId="0" applyFill="1" applyBorder="1" applyAlignment="1">
      <alignment horizontal="centerContinuous" wrapText="1"/>
    </xf>
    <xf numFmtId="0" fontId="0" fillId="3" borderId="5" xfId="0" applyFill="1" applyBorder="1" applyAlignment="1">
      <alignment horizontal="centerContinuous" wrapText="1"/>
    </xf>
    <xf numFmtId="0" fontId="0" fillId="3" borderId="0" xfId="0" applyFill="1" applyAlignment="1">
      <alignment wrapText="1"/>
    </xf>
    <xf numFmtId="0" fontId="6" fillId="3" borderId="17" xfId="0" applyFont="1" applyFill="1" applyBorder="1" applyAlignment="1">
      <alignment horizontal="centerContinuous" wrapText="1"/>
    </xf>
    <xf numFmtId="0" fontId="0" fillId="3" borderId="19" xfId="0" applyFill="1" applyBorder="1" applyAlignment="1">
      <alignment wrapText="1"/>
    </xf>
    <xf numFmtId="0" fontId="0" fillId="3" borderId="1" xfId="0" applyFill="1" applyBorder="1" applyAlignment="1">
      <alignment wrapText="1"/>
    </xf>
    <xf numFmtId="0" fontId="0" fillId="3" borderId="2" xfId="0" applyFill="1" applyBorder="1" applyAlignment="1">
      <alignment wrapText="1"/>
    </xf>
    <xf numFmtId="0" fontId="0" fillId="3" borderId="18" xfId="0" applyFill="1" applyBorder="1" applyAlignment="1">
      <alignment wrapText="1"/>
    </xf>
    <xf numFmtId="0" fontId="0" fillId="3" borderId="20" xfId="0" applyFill="1" applyBorder="1" applyAlignment="1">
      <alignment wrapText="1"/>
    </xf>
    <xf numFmtId="0" fontId="0" fillId="3" borderId="7" xfId="0" applyFill="1" applyBorder="1" applyAlignment="1">
      <alignment wrapText="1"/>
    </xf>
    <xf numFmtId="0" fontId="0" fillId="3" borderId="19" xfId="0" applyFill="1" applyBorder="1"/>
    <xf numFmtId="0" fontId="0" fillId="3" borderId="1" xfId="0" applyFill="1" applyBorder="1"/>
    <xf numFmtId="0" fontId="0" fillId="3" borderId="2" xfId="0" applyFill="1" applyBorder="1"/>
    <xf numFmtId="0" fontId="0" fillId="3" borderId="0" xfId="0" applyFill="1" applyBorder="1"/>
    <xf numFmtId="0" fontId="7" fillId="3" borderId="17" xfId="0" applyFont="1" applyFill="1" applyBorder="1" applyAlignment="1">
      <alignment horizontal="centerContinuous"/>
    </xf>
    <xf numFmtId="0" fontId="0" fillId="3" borderId="0" xfId="0" applyFill="1" applyBorder="1" applyAlignment="1">
      <alignment horizontal="centerContinuous"/>
    </xf>
    <xf numFmtId="0" fontId="0" fillId="3" borderId="5" xfId="0" applyFill="1" applyBorder="1" applyAlignment="1">
      <alignment horizontal="centerContinuous"/>
    </xf>
    <xf numFmtId="0" fontId="0" fillId="3" borderId="18" xfId="0" applyFill="1" applyBorder="1"/>
    <xf numFmtId="0" fontId="0" fillId="3" borderId="20" xfId="0" applyFill="1" applyBorder="1"/>
    <xf numFmtId="0" fontId="0" fillId="3" borderId="7" xfId="0" applyFill="1" applyBorder="1"/>
    <xf numFmtId="0" fontId="14" fillId="4" borderId="10" xfId="0" applyFont="1" applyFill="1" applyBorder="1" applyAlignment="1" applyProtection="1">
      <alignment horizontal="center" vertical="center" wrapText="1"/>
      <protection hidden="1"/>
    </xf>
    <xf numFmtId="0" fontId="14" fillId="5" borderId="21" xfId="0" applyFont="1" applyFill="1" applyBorder="1" applyAlignment="1" applyProtection="1">
      <alignment horizontal="center" vertical="center" wrapText="1"/>
      <protection hidden="1"/>
    </xf>
    <xf numFmtId="0" fontId="14" fillId="6" borderId="21" xfId="0" applyFont="1" applyFill="1" applyBorder="1" applyAlignment="1" applyProtection="1">
      <alignment horizontal="center" vertical="center" wrapText="1"/>
      <protection hidden="1"/>
    </xf>
    <xf numFmtId="0" fontId="14" fillId="7" borderId="21" xfId="0" applyFont="1" applyFill="1" applyBorder="1" applyAlignment="1" applyProtection="1">
      <alignment horizontal="center" vertical="center" wrapText="1"/>
      <protection hidden="1"/>
    </xf>
    <xf numFmtId="0" fontId="15" fillId="8" borderId="22" xfId="0" applyFont="1" applyFill="1" applyBorder="1" applyAlignment="1" applyProtection="1">
      <alignment horizontal="center" vertical="center" wrapText="1"/>
      <protection hidden="1"/>
    </xf>
    <xf numFmtId="0" fontId="10" fillId="0" borderId="23" xfId="0" applyFont="1" applyBorder="1" applyAlignment="1">
      <alignment horizontal="center" vertical="center" wrapText="1"/>
    </xf>
    <xf numFmtId="0" fontId="18" fillId="0" borderId="0" xfId="0" applyFont="1" applyAlignment="1" applyProtection="1">
      <alignment horizontal="center" vertical="center" wrapText="1"/>
      <protection hidden="1"/>
    </xf>
    <xf numFmtId="0" fontId="18" fillId="3" borderId="0" xfId="0" applyFont="1" applyFill="1" applyAlignment="1" applyProtection="1">
      <alignment horizontal="center" vertical="center" wrapText="1"/>
      <protection hidden="1"/>
    </xf>
    <xf numFmtId="0" fontId="11" fillId="9" borderId="23" xfId="0" applyFont="1" applyFill="1" applyBorder="1" applyAlignment="1" applyProtection="1">
      <alignment horizontal="center" vertical="center" wrapText="1"/>
      <protection hidden="1"/>
    </xf>
    <xf numFmtId="0" fontId="11" fillId="0" borderId="0" xfId="0" applyFont="1" applyAlignment="1">
      <alignment horizontal="center" vertical="center" wrapText="1"/>
    </xf>
    <xf numFmtId="0" fontId="18" fillId="0" borderId="0" xfId="0" applyFont="1" applyAlignment="1">
      <alignment horizontal="center" vertical="center" wrapText="1"/>
    </xf>
    <xf numFmtId="0" fontId="10" fillId="0" borderId="0" xfId="0" applyFont="1" applyAlignment="1" applyProtection="1">
      <alignment horizontal="center" vertical="center" wrapText="1"/>
      <protection hidden="1"/>
    </xf>
    <xf numFmtId="0" fontId="9" fillId="0" borderId="0" xfId="0" applyFont="1" applyAlignment="1" applyProtection="1">
      <alignment horizontal="center" vertical="center" wrapText="1"/>
      <protection hidden="1"/>
    </xf>
    <xf numFmtId="0" fontId="21" fillId="0" borderId="0" xfId="0" applyFont="1" applyAlignment="1" applyProtection="1">
      <alignment horizontal="center" vertical="center" wrapText="1"/>
      <protection hidden="1"/>
    </xf>
    <xf numFmtId="0" fontId="13" fillId="0" borderId="21" xfId="0" applyFont="1" applyBorder="1" applyAlignment="1" applyProtection="1">
      <alignment horizontal="center" vertical="center" wrapText="1"/>
      <protection hidden="1"/>
    </xf>
    <xf numFmtId="0" fontId="14" fillId="4" borderId="23" xfId="0" applyFont="1" applyFill="1" applyBorder="1" applyAlignment="1" applyProtection="1">
      <alignment horizontal="center" vertical="center" wrapText="1"/>
      <protection hidden="1"/>
    </xf>
    <xf numFmtId="0" fontId="14" fillId="5" borderId="23" xfId="0" applyFont="1" applyFill="1" applyBorder="1" applyAlignment="1" applyProtection="1">
      <alignment horizontal="center" vertical="center" wrapText="1"/>
      <protection hidden="1"/>
    </xf>
    <xf numFmtId="0" fontId="14" fillId="6" borderId="24" xfId="0" applyFont="1" applyFill="1" applyBorder="1" applyAlignment="1" applyProtection="1">
      <alignment horizontal="center" vertical="center" wrapText="1"/>
      <protection hidden="1"/>
    </xf>
    <xf numFmtId="0" fontId="14" fillId="6" borderId="23" xfId="0" applyFont="1" applyFill="1" applyBorder="1" applyAlignment="1" applyProtection="1">
      <alignment horizontal="center" vertical="center" wrapText="1"/>
      <protection hidden="1"/>
    </xf>
    <xf numFmtId="0" fontId="14" fillId="7" borderId="24" xfId="0" applyFont="1" applyFill="1" applyBorder="1" applyAlignment="1" applyProtection="1">
      <alignment horizontal="center" vertical="center" wrapText="1"/>
      <protection hidden="1"/>
    </xf>
    <xf numFmtId="0" fontId="18" fillId="0" borderId="17" xfId="0" applyFont="1" applyBorder="1" applyAlignment="1" applyProtection="1">
      <alignment horizontal="center" vertical="center" wrapText="1"/>
      <protection hidden="1"/>
    </xf>
    <xf numFmtId="0" fontId="11" fillId="0" borderId="0" xfId="0" applyFont="1" applyBorder="1" applyAlignment="1" applyProtection="1">
      <alignment horizontal="center" vertical="center" wrapText="1"/>
      <protection hidden="1"/>
    </xf>
    <xf numFmtId="0" fontId="11" fillId="0" borderId="32" xfId="0" applyFont="1" applyBorder="1" applyAlignment="1" applyProtection="1">
      <alignment horizontal="center" vertical="center" wrapText="1"/>
      <protection hidden="1"/>
    </xf>
    <xf numFmtId="0" fontId="9" fillId="0" borderId="0" xfId="0" applyFont="1" applyBorder="1" applyAlignment="1" applyProtection="1">
      <alignment horizontal="center" vertical="center" wrapText="1"/>
      <protection hidden="1"/>
    </xf>
    <xf numFmtId="0" fontId="9" fillId="0" borderId="33" xfId="0" applyFont="1" applyBorder="1" applyAlignment="1" applyProtection="1">
      <alignment horizontal="center" vertical="center" wrapText="1"/>
      <protection hidden="1"/>
    </xf>
    <xf numFmtId="0" fontId="14" fillId="7" borderId="23" xfId="0" applyFont="1" applyFill="1" applyBorder="1" applyAlignment="1" applyProtection="1">
      <alignment horizontal="center" vertical="center" wrapText="1"/>
      <protection hidden="1"/>
    </xf>
    <xf numFmtId="0" fontId="15" fillId="8" borderId="24" xfId="0" applyFont="1" applyFill="1" applyBorder="1" applyAlignment="1" applyProtection="1">
      <alignment horizontal="center" vertical="center" wrapText="1"/>
      <protection hidden="1"/>
    </xf>
    <xf numFmtId="0" fontId="15" fillId="8" borderId="23" xfId="0" applyFont="1" applyFill="1" applyBorder="1" applyAlignment="1" applyProtection="1">
      <alignment horizontal="center" vertical="center" wrapText="1"/>
      <protection hidden="1"/>
    </xf>
    <xf numFmtId="0" fontId="13" fillId="0" borderId="22" xfId="0" applyFont="1" applyBorder="1" applyAlignment="1" applyProtection="1">
      <alignment horizontal="center" vertical="center" wrapText="1"/>
      <protection hidden="1"/>
    </xf>
    <xf numFmtId="0" fontId="14" fillId="6" borderId="34" xfId="0" applyFont="1" applyFill="1" applyBorder="1" applyAlignment="1" applyProtection="1">
      <alignment horizontal="center" vertical="center" wrapText="1"/>
      <protection hidden="1"/>
    </xf>
    <xf numFmtId="0" fontId="14" fillId="7" borderId="34" xfId="0" applyFont="1" applyFill="1" applyBorder="1" applyAlignment="1" applyProtection="1">
      <alignment horizontal="center" vertical="center" wrapText="1"/>
      <protection hidden="1"/>
    </xf>
    <xf numFmtId="0" fontId="15" fillId="8" borderId="34" xfId="0" applyFont="1" applyFill="1" applyBorder="1" applyAlignment="1" applyProtection="1">
      <alignment horizontal="center" vertical="center" wrapText="1"/>
      <protection hidden="1"/>
    </xf>
    <xf numFmtId="0" fontId="15" fillId="8" borderId="35" xfId="0" applyFont="1" applyFill="1" applyBorder="1" applyAlignment="1" applyProtection="1">
      <alignment horizontal="center" vertical="center" wrapText="1"/>
      <protection hidden="1"/>
    </xf>
    <xf numFmtId="0" fontId="18" fillId="0" borderId="18" xfId="0" applyFont="1" applyBorder="1" applyAlignment="1" applyProtection="1">
      <alignment horizontal="center" vertical="center" wrapText="1"/>
      <protection hidden="1"/>
    </xf>
    <xf numFmtId="0" fontId="11" fillId="0" borderId="20" xfId="0" applyFont="1" applyBorder="1" applyAlignment="1" applyProtection="1">
      <alignment horizontal="center" vertical="center" wrapText="1"/>
      <protection hidden="1"/>
    </xf>
    <xf numFmtId="0" fontId="9" fillId="0" borderId="20" xfId="0" applyFont="1" applyBorder="1" applyAlignment="1" applyProtection="1">
      <alignment horizontal="center" vertical="center" wrapText="1"/>
      <protection hidden="1"/>
    </xf>
    <xf numFmtId="0" fontId="9" fillId="0" borderId="32" xfId="0" applyFont="1" applyBorder="1" applyAlignment="1" applyProtection="1">
      <alignment horizontal="center" vertical="center" wrapText="1"/>
      <protection hidden="1"/>
    </xf>
    <xf numFmtId="0" fontId="16" fillId="0" borderId="17" xfId="0" applyFont="1" applyBorder="1" applyAlignment="1" applyProtection="1">
      <alignment horizontal="center" vertical="center" wrapText="1"/>
      <protection hidden="1"/>
    </xf>
    <xf numFmtId="0" fontId="16" fillId="0" borderId="0" xfId="0" applyFont="1" applyBorder="1" applyAlignment="1" applyProtection="1">
      <alignment horizontal="center" vertical="center" wrapText="1"/>
      <protection hidden="1"/>
    </xf>
    <xf numFmtId="0" fontId="18" fillId="0" borderId="0" xfId="0" applyFont="1" applyBorder="1" applyAlignment="1" applyProtection="1">
      <alignment horizontal="center" vertical="center" wrapText="1"/>
      <protection hidden="1"/>
    </xf>
    <xf numFmtId="0" fontId="18" fillId="0" borderId="5" xfId="0" applyFont="1" applyBorder="1" applyAlignment="1" applyProtection="1">
      <alignment horizontal="center" vertical="center" wrapText="1"/>
      <protection hidden="1"/>
    </xf>
    <xf numFmtId="0" fontId="14" fillId="4" borderId="31" xfId="0" applyFont="1" applyFill="1" applyBorder="1" applyAlignment="1" applyProtection="1">
      <alignment horizontal="center" vertical="center" wrapText="1"/>
      <protection hidden="1"/>
    </xf>
    <xf numFmtId="0" fontId="14" fillId="5" borderId="24" xfId="0" applyFont="1" applyFill="1" applyBorder="1" applyAlignment="1" applyProtection="1">
      <alignment horizontal="center" vertical="center" wrapText="1"/>
      <protection hidden="1"/>
    </xf>
    <xf numFmtId="0" fontId="21" fillId="0" borderId="0" xfId="0" applyFont="1" applyBorder="1" applyAlignment="1" applyProtection="1">
      <alignment horizontal="center" vertical="center" wrapText="1"/>
      <protection hidden="1"/>
    </xf>
    <xf numFmtId="0" fontId="18" fillId="0" borderId="20" xfId="0" applyFont="1" applyBorder="1" applyAlignment="1" applyProtection="1">
      <alignment horizontal="center" vertical="center" wrapText="1"/>
      <protection hidden="1"/>
    </xf>
    <xf numFmtId="0" fontId="21" fillId="0" borderId="20" xfId="0" applyFont="1" applyBorder="1" applyAlignment="1" applyProtection="1">
      <alignment horizontal="center" vertical="center" wrapText="1"/>
      <protection hidden="1"/>
    </xf>
    <xf numFmtId="0" fontId="18" fillId="0" borderId="7" xfId="0" applyFont="1" applyBorder="1" applyAlignment="1" applyProtection="1">
      <alignment horizontal="center" vertical="center" wrapText="1"/>
      <protection hidden="1"/>
    </xf>
    <xf numFmtId="0" fontId="9" fillId="6" borderId="31" xfId="0" applyFont="1" applyFill="1" applyBorder="1" applyAlignment="1" applyProtection="1">
      <alignment horizontal="center" vertical="center" wrapText="1"/>
      <protection hidden="1"/>
    </xf>
    <xf numFmtId="0" fontId="9" fillId="6" borderId="36" xfId="0" applyFont="1" applyFill="1" applyBorder="1" applyAlignment="1" applyProtection="1">
      <alignment horizontal="center" vertical="center" wrapText="1"/>
      <protection hidden="1"/>
    </xf>
    <xf numFmtId="0" fontId="22" fillId="6" borderId="0" xfId="0" applyFont="1" applyFill="1" applyAlignment="1" applyProtection="1">
      <alignment horizontal="center" vertical="center" wrapText="1"/>
      <protection hidden="1"/>
    </xf>
    <xf numFmtId="14" fontId="22" fillId="6" borderId="0" xfId="0" applyNumberFormat="1" applyFont="1" applyFill="1" applyAlignment="1" applyProtection="1">
      <alignment horizontal="center" vertical="center" wrapText="1"/>
      <protection hidden="1"/>
    </xf>
    <xf numFmtId="0" fontId="9" fillId="6" borderId="24" xfId="0" applyFont="1" applyFill="1" applyBorder="1" applyAlignment="1" applyProtection="1">
      <alignment horizontal="center" vertical="center" wrapText="1"/>
      <protection hidden="1"/>
    </xf>
    <xf numFmtId="0" fontId="9" fillId="6" borderId="35" xfId="0" applyFont="1" applyFill="1" applyBorder="1" applyAlignment="1" applyProtection="1">
      <alignment horizontal="center" vertical="center" wrapText="1"/>
      <protection hidden="1"/>
    </xf>
    <xf numFmtId="0" fontId="4" fillId="0" borderId="0" xfId="0" applyFont="1" applyAlignment="1" applyProtection="1">
      <alignment horizontal="left" vertical="center" wrapText="1"/>
      <protection hidden="1"/>
    </xf>
    <xf numFmtId="0" fontId="18" fillId="0" borderId="0" xfId="0" applyFont="1" applyAlignment="1" applyProtection="1">
      <alignment horizontal="left" vertical="center" wrapText="1"/>
      <protection hidden="1"/>
    </xf>
    <xf numFmtId="0" fontId="24" fillId="0" borderId="0" xfId="0" applyFont="1" applyAlignment="1" applyProtection="1">
      <alignment horizontal="left" vertical="center" wrapText="1"/>
      <protection hidden="1"/>
    </xf>
    <xf numFmtId="0" fontId="9" fillId="0" borderId="0" xfId="0" applyFont="1" applyAlignment="1" applyProtection="1">
      <alignment horizontal="left" vertical="center" wrapText="1"/>
      <protection hidden="1"/>
    </xf>
    <xf numFmtId="0" fontId="21" fillId="0" borderId="0" xfId="0" applyFont="1" applyAlignment="1" applyProtection="1">
      <alignment horizontal="left" vertical="center" wrapText="1"/>
      <protection hidden="1"/>
    </xf>
    <xf numFmtId="0" fontId="0" fillId="9" borderId="0" xfId="0" applyFill="1" applyBorder="1" applyAlignment="1"/>
    <xf numFmtId="0" fontId="0" fillId="9" borderId="0" xfId="0" applyFill="1" applyBorder="1"/>
    <xf numFmtId="0" fontId="0" fillId="0" borderId="0" xfId="0" applyBorder="1"/>
    <xf numFmtId="0" fontId="0" fillId="0" borderId="17" xfId="0" applyBorder="1"/>
    <xf numFmtId="0" fontId="27" fillId="0" borderId="17" xfId="0" applyFont="1" applyBorder="1" applyAlignment="1">
      <alignment horizontal="center"/>
    </xf>
    <xf numFmtId="0" fontId="27" fillId="0" borderId="0" xfId="0" applyFont="1" applyBorder="1" applyAlignment="1">
      <alignment horizontal="center"/>
    </xf>
    <xf numFmtId="0" fontId="0" fillId="0" borderId="5" xfId="0" applyBorder="1"/>
    <xf numFmtId="0" fontId="0" fillId="0" borderId="18" xfId="0" applyBorder="1"/>
    <xf numFmtId="0" fontId="0" fillId="0" borderId="20" xfId="0" applyBorder="1"/>
    <xf numFmtId="0" fontId="0" fillId="0" borderId="7" xfId="0" applyBorder="1"/>
    <xf numFmtId="0" fontId="0" fillId="9" borderId="19" xfId="0" applyFill="1" applyBorder="1" applyAlignment="1" applyProtection="1">
      <protection hidden="1"/>
    </xf>
    <xf numFmtId="0" fontId="0" fillId="9" borderId="1" xfId="0" applyFill="1" applyBorder="1" applyAlignment="1" applyProtection="1">
      <protection hidden="1"/>
    </xf>
    <xf numFmtId="0" fontId="0" fillId="9" borderId="2" xfId="0" applyFill="1" applyBorder="1" applyAlignment="1" applyProtection="1">
      <protection hidden="1"/>
    </xf>
    <xf numFmtId="0" fontId="0" fillId="9" borderId="0" xfId="0" applyFill="1" applyBorder="1" applyAlignment="1" applyProtection="1">
      <protection hidden="1"/>
    </xf>
    <xf numFmtId="0" fontId="0" fillId="9" borderId="0" xfId="0" applyFill="1" applyBorder="1" applyProtection="1">
      <protection hidden="1"/>
    </xf>
    <xf numFmtId="0" fontId="0" fillId="9" borderId="27" xfId="0" applyFill="1" applyBorder="1" applyProtection="1">
      <protection hidden="1"/>
    </xf>
    <xf numFmtId="0" fontId="0" fillId="9" borderId="28" xfId="0" applyFill="1" applyBorder="1" applyProtection="1">
      <protection hidden="1"/>
    </xf>
    <xf numFmtId="0" fontId="25" fillId="9" borderId="15" xfId="3" applyFill="1" applyBorder="1" applyAlignment="1" applyProtection="1">
      <alignment horizontal="right"/>
      <protection hidden="1"/>
    </xf>
    <xf numFmtId="0" fontId="31" fillId="0" borderId="0" xfId="0" applyFont="1" applyBorder="1" applyAlignment="1" applyProtection="1">
      <alignment horizontal="right"/>
      <protection hidden="1"/>
    </xf>
    <xf numFmtId="14" fontId="9" fillId="0" borderId="5" xfId="0" applyNumberFormat="1" applyFont="1" applyBorder="1" applyAlignment="1" applyProtection="1">
      <alignment horizontal="center"/>
      <protection hidden="1"/>
    </xf>
    <xf numFmtId="0" fontId="4" fillId="0" borderId="0" xfId="0" applyFont="1" applyProtection="1">
      <protection hidden="1"/>
    </xf>
    <xf numFmtId="0" fontId="0" fillId="0" borderId="17" xfId="0" applyBorder="1" applyAlignment="1" applyProtection="1">
      <alignment horizontal="centerContinuous"/>
      <protection hidden="1"/>
    </xf>
    <xf numFmtId="0" fontId="4" fillId="0" borderId="0" xfId="0" applyFont="1" applyBorder="1" applyAlignment="1" applyProtection="1">
      <alignment horizontal="center" vertical="center"/>
      <protection hidden="1"/>
    </xf>
    <xf numFmtId="0" fontId="0" fillId="0" borderId="5" xfId="0" applyBorder="1" applyAlignment="1" applyProtection="1">
      <alignment horizontal="centerContinuous"/>
      <protection hidden="1"/>
    </xf>
    <xf numFmtId="0" fontId="0" fillId="0" borderId="0" xfId="0" applyProtection="1">
      <protection hidden="1"/>
    </xf>
    <xf numFmtId="0" fontId="1" fillId="0" borderId="37" xfId="0" applyFont="1" applyBorder="1" applyAlignment="1" applyProtection="1">
      <alignment horizontal="centerContinuous"/>
      <protection hidden="1"/>
    </xf>
    <xf numFmtId="0" fontId="1" fillId="0" borderId="1" xfId="0" applyFont="1" applyBorder="1" applyAlignment="1" applyProtection="1">
      <alignment horizontal="centerContinuous"/>
      <protection hidden="1"/>
    </xf>
    <xf numFmtId="0" fontId="1" fillId="0" borderId="38" xfId="0" applyFont="1" applyBorder="1" applyAlignment="1" applyProtection="1">
      <alignment horizontal="centerContinuous"/>
      <protection hidden="1"/>
    </xf>
    <xf numFmtId="0" fontId="1" fillId="0" borderId="0" xfId="0" applyFont="1" applyProtection="1">
      <protection hidden="1"/>
    </xf>
    <xf numFmtId="0" fontId="32" fillId="0" borderId="21" xfId="0" applyFont="1" applyBorder="1" applyAlignment="1" applyProtection="1">
      <alignment horizontal="center" vertical="center" wrapText="1"/>
      <protection hidden="1"/>
    </xf>
    <xf numFmtId="0" fontId="32" fillId="0" borderId="26" xfId="0" applyFont="1" applyBorder="1" applyAlignment="1" applyProtection="1">
      <alignment horizontal="left" vertical="center" wrapText="1"/>
      <protection hidden="1"/>
    </xf>
    <xf numFmtId="14" fontId="32" fillId="0" borderId="24" xfId="0" applyNumberFormat="1" applyFont="1" applyBorder="1" applyAlignment="1" applyProtection="1">
      <alignment horizontal="center" vertical="center" wrapText="1"/>
      <protection hidden="1"/>
    </xf>
    <xf numFmtId="0" fontId="2" fillId="0" borderId="17" xfId="0" applyFont="1" applyBorder="1" applyProtection="1">
      <protection hidden="1"/>
    </xf>
    <xf numFmtId="0" fontId="0" fillId="0" borderId="20" xfId="0" applyBorder="1" applyProtection="1">
      <protection hidden="1"/>
    </xf>
    <xf numFmtId="0" fontId="32" fillId="0" borderId="6" xfId="0" applyFont="1" applyBorder="1" applyAlignment="1" applyProtection="1">
      <alignment horizontal="center" wrapText="1"/>
      <protection hidden="1"/>
    </xf>
    <xf numFmtId="0" fontId="2" fillId="0" borderId="39" xfId="0" applyFont="1" applyBorder="1" applyAlignment="1" applyProtection="1">
      <alignment horizontal="center" vertical="center" wrapText="1"/>
      <protection hidden="1"/>
    </xf>
    <xf numFmtId="0" fontId="0" fillId="0" borderId="1" xfId="0" applyBorder="1" applyProtection="1">
      <protection hidden="1"/>
    </xf>
    <xf numFmtId="0" fontId="0" fillId="0" borderId="2" xfId="0" applyBorder="1" applyProtection="1">
      <protection hidden="1"/>
    </xf>
    <xf numFmtId="0" fontId="1" fillId="0" borderId="0" xfId="0" applyFont="1" applyBorder="1" applyAlignment="1" applyProtection="1">
      <alignment horizontal="right"/>
      <protection hidden="1"/>
    </xf>
    <xf numFmtId="0" fontId="0" fillId="0" borderId="18" xfId="0" applyBorder="1" applyProtection="1">
      <protection hidden="1"/>
    </xf>
    <xf numFmtId="0" fontId="0" fillId="0" borderId="7" xfId="0" applyBorder="1" applyProtection="1">
      <protection hidden="1"/>
    </xf>
    <xf numFmtId="164" fontId="9" fillId="9" borderId="18" xfId="0" applyNumberFormat="1" applyFont="1" applyFill="1" applyBorder="1" applyAlignment="1" applyProtection="1">
      <alignment horizontal="right"/>
      <protection hidden="1"/>
    </xf>
    <xf numFmtId="164" fontId="9" fillId="9" borderId="20" xfId="0" applyNumberFormat="1" applyFont="1" applyFill="1" applyBorder="1" applyAlignment="1" applyProtection="1">
      <alignment horizontal="left"/>
      <protection hidden="1"/>
    </xf>
    <xf numFmtId="0" fontId="0" fillId="9" borderId="20" xfId="0" applyFill="1" applyBorder="1" applyProtection="1">
      <protection hidden="1"/>
    </xf>
    <xf numFmtId="0" fontId="25" fillId="9" borderId="7" xfId="2" applyFill="1" applyBorder="1" applyAlignment="1" applyProtection="1">
      <alignment horizontal="right"/>
      <protection hidden="1"/>
    </xf>
    <xf numFmtId="0" fontId="33" fillId="0" borderId="30" xfId="0" applyFont="1" applyBorder="1" applyAlignment="1" applyProtection="1">
      <alignment horizontal="center" vertical="center" wrapText="1"/>
      <protection hidden="1"/>
    </xf>
    <xf numFmtId="0" fontId="33" fillId="0" borderId="31" xfId="0" applyFont="1" applyBorder="1" applyAlignment="1" applyProtection="1">
      <alignment horizontal="center" vertical="center" wrapText="1"/>
      <protection hidden="1"/>
    </xf>
    <xf numFmtId="0" fontId="1" fillId="4" borderId="23" xfId="0" applyFont="1" applyFill="1" applyBorder="1" applyAlignment="1" applyProtection="1">
      <alignment horizontal="center" vertical="center"/>
      <protection hidden="1"/>
    </xf>
    <xf numFmtId="0" fontId="1" fillId="5" borderId="23" xfId="0" applyFont="1" applyFill="1" applyBorder="1" applyAlignment="1" applyProtection="1">
      <alignment horizontal="center" vertical="center"/>
      <protection hidden="1"/>
    </xf>
    <xf numFmtId="0" fontId="1" fillId="6" borderId="23" xfId="0" applyFont="1" applyFill="1" applyBorder="1" applyAlignment="1" applyProtection="1">
      <alignment horizontal="center" vertical="center"/>
      <protection hidden="1"/>
    </xf>
    <xf numFmtId="0" fontId="1" fillId="7" borderId="24" xfId="0" applyFont="1" applyFill="1" applyBorder="1" applyAlignment="1" applyProtection="1">
      <alignment horizontal="center" vertical="center"/>
      <protection hidden="1"/>
    </xf>
    <xf numFmtId="0" fontId="1" fillId="7" borderId="23" xfId="0" applyFont="1" applyFill="1" applyBorder="1" applyAlignment="1" applyProtection="1">
      <alignment horizontal="center" vertical="center"/>
      <protection hidden="1"/>
    </xf>
    <xf numFmtId="0" fontId="34" fillId="8" borderId="24" xfId="0" applyFont="1" applyFill="1" applyBorder="1" applyAlignment="1" applyProtection="1">
      <alignment horizontal="center" vertical="center"/>
      <protection hidden="1"/>
    </xf>
    <xf numFmtId="0" fontId="34" fillId="8" borderId="23" xfId="0" applyFont="1" applyFill="1" applyBorder="1" applyAlignment="1" applyProtection="1">
      <alignment horizontal="center" vertical="center"/>
      <protection hidden="1"/>
    </xf>
    <xf numFmtId="0" fontId="1" fillId="7" borderId="34" xfId="0" applyFont="1" applyFill="1" applyBorder="1" applyAlignment="1" applyProtection="1">
      <alignment horizontal="center" vertical="center"/>
      <protection hidden="1"/>
    </xf>
    <xf numFmtId="0" fontId="34" fillId="8" borderId="34" xfId="0" applyFont="1" applyFill="1" applyBorder="1" applyAlignment="1" applyProtection="1">
      <alignment horizontal="center" vertical="center"/>
      <protection hidden="1"/>
    </xf>
    <xf numFmtId="0" fontId="34" fillId="8" borderId="35" xfId="0" applyFont="1" applyFill="1" applyBorder="1" applyAlignment="1" applyProtection="1">
      <alignment horizontal="center" vertical="center"/>
      <protection hidden="1"/>
    </xf>
    <xf numFmtId="0" fontId="3" fillId="0" borderId="0" xfId="0" applyFont="1" applyBorder="1" applyAlignment="1" applyProtection="1">
      <alignment wrapText="1"/>
      <protection hidden="1"/>
    </xf>
    <xf numFmtId="0" fontId="9" fillId="10" borderId="40" xfId="0" applyFont="1" applyFill="1" applyBorder="1" applyAlignment="1" applyProtection="1">
      <alignment wrapText="1"/>
      <protection hidden="1"/>
    </xf>
    <xf numFmtId="0" fontId="9" fillId="10" borderId="33" xfId="0" applyFont="1" applyFill="1" applyBorder="1" applyAlignment="1" applyProtection="1">
      <alignment wrapText="1"/>
      <protection hidden="1"/>
    </xf>
    <xf numFmtId="0" fontId="1" fillId="4" borderId="30" xfId="0" applyNumberFormat="1" applyFont="1" applyFill="1" applyBorder="1" applyAlignment="1" applyProtection="1">
      <alignment horizontal="center" vertical="center" wrapText="1"/>
      <protection hidden="1"/>
    </xf>
    <xf numFmtId="0" fontId="1" fillId="4" borderId="30" xfId="0" applyFont="1" applyFill="1" applyBorder="1" applyAlignment="1" applyProtection="1">
      <alignment horizontal="center" vertical="center" wrapText="1"/>
      <protection hidden="1"/>
    </xf>
    <xf numFmtId="2" fontId="1" fillId="5" borderId="23" xfId="0" applyNumberFormat="1" applyFont="1" applyFill="1" applyBorder="1" applyAlignment="1" applyProtection="1">
      <alignment horizontal="center" vertical="center" wrapText="1"/>
      <protection hidden="1"/>
    </xf>
    <xf numFmtId="0" fontId="1" fillId="5" borderId="23" xfId="0" applyFont="1" applyFill="1" applyBorder="1" applyAlignment="1" applyProtection="1">
      <alignment horizontal="center" vertical="center" wrapText="1"/>
      <protection hidden="1"/>
    </xf>
    <xf numFmtId="0" fontId="1" fillId="6" borderId="23" xfId="0" applyNumberFormat="1" applyFont="1" applyFill="1" applyBorder="1" applyAlignment="1" applyProtection="1">
      <alignment horizontal="center" vertical="center" wrapText="1"/>
      <protection hidden="1"/>
    </xf>
    <xf numFmtId="0" fontId="1" fillId="6" borderId="23" xfId="0" applyFont="1" applyFill="1" applyBorder="1" applyAlignment="1" applyProtection="1">
      <alignment horizontal="center" vertical="center" wrapText="1"/>
      <protection hidden="1"/>
    </xf>
    <xf numFmtId="0" fontId="1" fillId="7" borderId="23" xfId="0" applyNumberFormat="1" applyFont="1" applyFill="1" applyBorder="1" applyAlignment="1" applyProtection="1">
      <alignment horizontal="center" vertical="center" wrapText="1"/>
      <protection hidden="1"/>
    </xf>
    <xf numFmtId="0" fontId="1" fillId="7" borderId="23" xfId="0" applyFont="1" applyFill="1" applyBorder="1" applyAlignment="1" applyProtection="1">
      <alignment horizontal="center" vertical="center" wrapText="1"/>
      <protection hidden="1"/>
    </xf>
    <xf numFmtId="0" fontId="34" fillId="8" borderId="34" xfId="0" applyNumberFormat="1" applyFont="1" applyFill="1" applyBorder="1" applyAlignment="1" applyProtection="1">
      <alignment horizontal="center" vertical="center" wrapText="1"/>
      <protection hidden="1"/>
    </xf>
    <xf numFmtId="0" fontId="34" fillId="8" borderId="34" xfId="0" applyFont="1" applyFill="1" applyBorder="1" applyAlignment="1" applyProtection="1">
      <alignment horizontal="center" vertical="center" wrapText="1"/>
      <protection hidden="1"/>
    </xf>
    <xf numFmtId="0" fontId="3" fillId="0" borderId="0" xfId="0" applyFont="1" applyBorder="1" applyAlignment="1" applyProtection="1">
      <alignment vertical="top" wrapText="1"/>
      <protection hidden="1"/>
    </xf>
    <xf numFmtId="0" fontId="3" fillId="0" borderId="0" xfId="0" applyFont="1" applyBorder="1" applyAlignment="1" applyProtection="1">
      <alignment horizontal="center" vertical="top" wrapText="1"/>
      <protection hidden="1"/>
    </xf>
    <xf numFmtId="0" fontId="3" fillId="0" borderId="18" xfId="0" applyFont="1" applyBorder="1" applyAlignment="1" applyProtection="1">
      <alignment vertical="top" wrapText="1"/>
      <protection hidden="1"/>
    </xf>
    <xf numFmtId="0" fontId="3" fillId="0" borderId="20" xfId="0" applyFont="1" applyBorder="1" applyAlignment="1" applyProtection="1">
      <alignment vertical="top" wrapText="1"/>
      <protection hidden="1"/>
    </xf>
    <xf numFmtId="0" fontId="3" fillId="0" borderId="20" xfId="0" applyFont="1" applyBorder="1" applyAlignment="1" applyProtection="1">
      <alignment horizontal="center" vertical="top" wrapText="1"/>
      <protection hidden="1"/>
    </xf>
    <xf numFmtId="0" fontId="3" fillId="0" borderId="7" xfId="0" applyFont="1" applyBorder="1" applyAlignment="1" applyProtection="1">
      <alignment vertical="top" wrapText="1"/>
      <protection hidden="1"/>
    </xf>
    <xf numFmtId="0" fontId="3" fillId="0" borderId="0" xfId="0" applyFont="1"/>
    <xf numFmtId="0" fontId="30" fillId="0" borderId="17" xfId="0" applyFont="1" applyBorder="1" applyAlignment="1" applyProtection="1">
      <protection hidden="1"/>
    </xf>
    <xf numFmtId="0" fontId="10" fillId="0" borderId="23" xfId="0" applyFont="1" applyFill="1" applyBorder="1" applyAlignment="1">
      <alignment horizontal="center" vertical="center" wrapText="1"/>
    </xf>
    <xf numFmtId="0" fontId="18" fillId="0" borderId="0" xfId="0" applyFont="1" applyFill="1" applyAlignment="1" applyProtection="1">
      <alignment horizontal="center" vertical="center" wrapText="1"/>
      <protection hidden="1"/>
    </xf>
    <xf numFmtId="0" fontId="11" fillId="0" borderId="0" xfId="0" applyFont="1" applyFill="1" applyAlignment="1" applyProtection="1">
      <alignment horizontal="center" vertical="center" wrapText="1"/>
      <protection hidden="1"/>
    </xf>
    <xf numFmtId="0" fontId="26" fillId="0" borderId="17" xfId="0" applyFont="1" applyBorder="1" applyAlignment="1">
      <alignment horizontal="center"/>
    </xf>
    <xf numFmtId="0" fontId="26" fillId="0" borderId="0" xfId="0" applyFont="1" applyBorder="1" applyAlignment="1">
      <alignment horizontal="center"/>
    </xf>
    <xf numFmtId="165" fontId="0" fillId="0" borderId="0" xfId="0" applyNumberFormat="1" applyBorder="1"/>
    <xf numFmtId="0" fontId="10" fillId="6" borderId="23" xfId="0" applyFont="1" applyFill="1" applyBorder="1" applyAlignment="1">
      <alignment horizontal="center" vertical="center" wrapText="1"/>
    </xf>
    <xf numFmtId="0" fontId="10" fillId="6" borderId="23" xfId="0" applyFont="1" applyFill="1" applyBorder="1" applyAlignment="1" applyProtection="1">
      <alignment horizontal="center" vertical="center" wrapText="1"/>
      <protection hidden="1"/>
    </xf>
    <xf numFmtId="0" fontId="10" fillId="0" borderId="23" xfId="0" applyFont="1" applyBorder="1" applyAlignment="1">
      <alignment horizontal="center" vertical="center"/>
    </xf>
    <xf numFmtId="0" fontId="11" fillId="6" borderId="23" xfId="0" applyFont="1" applyFill="1" applyBorder="1" applyAlignment="1">
      <alignment horizontal="center" vertical="center" wrapText="1"/>
    </xf>
    <xf numFmtId="0" fontId="0" fillId="6" borderId="42" xfId="0" applyFill="1" applyBorder="1" applyAlignment="1">
      <alignment horizontal="center" vertical="center" wrapText="1"/>
    </xf>
    <xf numFmtId="0" fontId="20" fillId="0" borderId="23" xfId="0" applyFont="1" applyBorder="1" applyAlignment="1" applyProtection="1">
      <alignment wrapText="1"/>
      <protection hidden="1"/>
    </xf>
    <xf numFmtId="0" fontId="0" fillId="0" borderId="17" xfId="0" applyBorder="1" applyProtection="1">
      <protection hidden="1"/>
    </xf>
    <xf numFmtId="0" fontId="2" fillId="0" borderId="23" xfId="0" applyFont="1" applyBorder="1" applyProtection="1">
      <protection hidden="1"/>
    </xf>
    <xf numFmtId="14" fontId="2" fillId="0" borderId="23" xfId="0" applyNumberFormat="1" applyFont="1" applyBorder="1" applyAlignment="1" applyProtection="1">
      <alignment horizontal="center" vertical="center" wrapText="1"/>
      <protection hidden="1"/>
    </xf>
    <xf numFmtId="0" fontId="0" fillId="0" borderId="19" xfId="0" applyBorder="1"/>
    <xf numFmtId="0" fontId="24" fillId="0" borderId="17" xfId="0" applyFont="1" applyBorder="1" applyAlignment="1">
      <alignment horizontal="justify" vertical="top" wrapText="1"/>
    </xf>
    <xf numFmtId="0" fontId="24" fillId="0" borderId="10" xfId="0" applyFont="1" applyBorder="1" applyAlignment="1">
      <alignment horizontal="justify" vertical="center" wrapText="1"/>
    </xf>
    <xf numFmtId="14" fontId="24" fillId="0" borderId="30" xfId="0" applyNumberFormat="1" applyFont="1" applyBorder="1" applyAlignment="1">
      <alignment horizontal="center" vertical="center" wrapText="1"/>
    </xf>
    <xf numFmtId="0" fontId="24" fillId="0" borderId="31" xfId="0" applyFont="1" applyBorder="1" applyAlignment="1">
      <alignment horizontal="justify" vertical="center" wrapText="1"/>
    </xf>
    <xf numFmtId="0" fontId="24" fillId="0" borderId="21" xfId="0" applyFont="1" applyBorder="1" applyAlignment="1">
      <alignment horizontal="justify" vertical="center" wrapText="1"/>
    </xf>
    <xf numFmtId="0" fontId="24" fillId="0" borderId="24" xfId="0" applyFont="1" applyBorder="1" applyAlignment="1">
      <alignment horizontal="justify" vertical="center" wrapText="1"/>
    </xf>
    <xf numFmtId="0" fontId="24" fillId="0" borderId="22" xfId="0" applyFont="1" applyBorder="1" applyAlignment="1">
      <alignment horizontal="justify" vertical="center" wrapText="1"/>
    </xf>
    <xf numFmtId="0" fontId="24" fillId="0" borderId="34" xfId="0" applyFont="1" applyBorder="1" applyAlignment="1">
      <alignment horizontal="center" vertical="center" wrapText="1"/>
    </xf>
    <xf numFmtId="0" fontId="24" fillId="0" borderId="35" xfId="0" applyFont="1" applyBorder="1" applyAlignment="1">
      <alignment horizontal="justify" vertical="center" wrapText="1"/>
    </xf>
    <xf numFmtId="165" fontId="9" fillId="0" borderId="0" xfId="0" applyNumberFormat="1" applyFont="1" applyBorder="1" applyAlignment="1">
      <alignment horizontal="center"/>
    </xf>
    <xf numFmtId="0" fontId="28" fillId="0" borderId="43" xfId="0" applyNumberFormat="1" applyFont="1" applyBorder="1" applyAlignment="1" applyProtection="1">
      <protection hidden="1"/>
    </xf>
    <xf numFmtId="0" fontId="29" fillId="0" borderId="43" xfId="0" applyFont="1" applyBorder="1" applyProtection="1">
      <protection hidden="1"/>
    </xf>
    <xf numFmtId="0" fontId="12" fillId="0" borderId="0" xfId="1" applyBorder="1" applyAlignment="1" applyProtection="1"/>
    <xf numFmtId="0" fontId="4" fillId="9" borderId="44" xfId="0" applyFont="1" applyFill="1" applyBorder="1" applyAlignment="1">
      <alignment horizontal="center" vertical="top" wrapText="1"/>
    </xf>
    <xf numFmtId="0" fontId="4" fillId="9" borderId="2" xfId="0" applyFont="1" applyFill="1" applyBorder="1" applyAlignment="1">
      <alignment horizontal="center" vertical="top" wrapText="1"/>
    </xf>
    <xf numFmtId="0" fontId="11" fillId="0" borderId="23" xfId="0" applyFont="1" applyBorder="1" applyAlignment="1">
      <alignment horizontal="left" vertical="center" wrapText="1"/>
    </xf>
    <xf numFmtId="0" fontId="10" fillId="0" borderId="23" xfId="0" applyFont="1" applyBorder="1" applyAlignment="1">
      <alignment horizontal="left" vertical="center" wrapText="1"/>
    </xf>
    <xf numFmtId="0" fontId="10" fillId="0" borderId="23" xfId="0" applyFont="1" applyFill="1" applyBorder="1" applyAlignment="1">
      <alignment horizontal="left" vertical="center" wrapText="1"/>
    </xf>
    <xf numFmtId="0" fontId="10" fillId="0" borderId="23" xfId="0" applyFont="1" applyFill="1" applyBorder="1" applyAlignment="1">
      <alignment horizontal="center" vertical="center"/>
    </xf>
    <xf numFmtId="14" fontId="24" fillId="0" borderId="23" xfId="0" applyNumberFormat="1" applyFont="1" applyBorder="1" applyAlignment="1">
      <alignment horizontal="center" vertical="center" wrapText="1"/>
    </xf>
    <xf numFmtId="0" fontId="4" fillId="0" borderId="0" xfId="0" applyFont="1" applyBorder="1" applyAlignment="1">
      <alignment horizontal="center"/>
    </xf>
    <xf numFmtId="0" fontId="38" fillId="0" borderId="45" xfId="0" applyFont="1" applyBorder="1" applyAlignment="1" applyProtection="1">
      <alignment horizontal="left" wrapText="1"/>
      <protection hidden="1"/>
    </xf>
    <xf numFmtId="0" fontId="33" fillId="0" borderId="21" xfId="0" applyFont="1" applyBorder="1" applyAlignment="1" applyProtection="1">
      <alignment horizontal="left" vertical="center" wrapText="1"/>
      <protection hidden="1"/>
    </xf>
    <xf numFmtId="0" fontId="33" fillId="0" borderId="22" xfId="0" applyFont="1" applyBorder="1" applyAlignment="1" applyProtection="1">
      <alignment horizontal="left" vertical="center" wrapText="1"/>
      <protection hidden="1"/>
    </xf>
    <xf numFmtId="0" fontId="39" fillId="0" borderId="0" xfId="0" applyFont="1" applyBorder="1" applyAlignment="1" applyProtection="1">
      <alignment horizontal="right" wrapText="1"/>
      <protection hidden="1"/>
    </xf>
    <xf numFmtId="14" fontId="32" fillId="0" borderId="41" xfId="0" applyNumberFormat="1" applyFont="1" applyBorder="1" applyAlignment="1" applyProtection="1">
      <alignment horizontal="center" vertical="center" wrapText="1"/>
      <protection hidden="1"/>
    </xf>
    <xf numFmtId="0" fontId="10" fillId="6" borderId="41" xfId="0" applyFont="1" applyFill="1" applyBorder="1" applyAlignment="1">
      <alignment horizontal="center" vertical="center" wrapText="1"/>
    </xf>
    <xf numFmtId="0" fontId="10" fillId="6" borderId="42" xfId="0" applyFont="1" applyFill="1" applyBorder="1" applyAlignment="1">
      <alignment horizontal="center" vertical="center" wrapText="1"/>
    </xf>
    <xf numFmtId="0" fontId="13" fillId="0" borderId="16" xfId="0" applyFont="1" applyBorder="1" applyAlignment="1" applyProtection="1">
      <alignment horizontal="center" vertical="center" wrapText="1"/>
      <protection hidden="1"/>
    </xf>
    <xf numFmtId="0" fontId="13" fillId="0" borderId="25" xfId="0" applyFont="1" applyBorder="1" applyAlignment="1" applyProtection="1">
      <alignment horizontal="center" vertical="center" wrapText="1"/>
      <protection hidden="1"/>
    </xf>
    <xf numFmtId="0" fontId="13" fillId="0" borderId="53" xfId="0" applyFont="1" applyBorder="1" applyAlignment="1" applyProtection="1">
      <alignment horizontal="center" vertical="center" wrapText="1"/>
      <protection hidden="1"/>
    </xf>
    <xf numFmtId="0" fontId="11" fillId="6" borderId="23" xfId="0" applyFont="1" applyFill="1" applyBorder="1" applyAlignment="1" applyProtection="1">
      <alignment horizontal="center" vertical="center" wrapText="1"/>
      <protection hidden="1"/>
    </xf>
    <xf numFmtId="0" fontId="11" fillId="0" borderId="23" xfId="0" applyFont="1" applyBorder="1" applyAlignment="1">
      <alignment horizontal="center" vertical="center" wrapText="1"/>
    </xf>
    <xf numFmtId="0" fontId="0" fillId="6" borderId="23" xfId="0" applyFill="1" applyBorder="1" applyAlignment="1">
      <alignment horizontal="center" vertical="center" wrapText="1"/>
    </xf>
    <xf numFmtId="0" fontId="10" fillId="0" borderId="23" xfId="0" applyFont="1" applyBorder="1" applyAlignment="1" applyProtection="1">
      <alignment horizontal="center" vertical="center" wrapText="1"/>
      <protection hidden="1"/>
    </xf>
    <xf numFmtId="0" fontId="11" fillId="0" borderId="23" xfId="0" applyFont="1" applyBorder="1" applyAlignment="1" applyProtection="1">
      <alignment horizontal="center" vertical="center" wrapText="1"/>
      <protection hidden="1"/>
    </xf>
    <xf numFmtId="0" fontId="11" fillId="6" borderId="41" xfId="0" applyFont="1" applyFill="1" applyBorder="1" applyAlignment="1">
      <alignment horizontal="center" vertical="center" wrapText="1"/>
    </xf>
    <xf numFmtId="0" fontId="10" fillId="6" borderId="36" xfId="0" applyFont="1" applyFill="1" applyBorder="1" applyAlignment="1" applyProtection="1">
      <alignment horizontal="center" vertical="center" wrapText="1"/>
      <protection hidden="1"/>
    </xf>
    <xf numFmtId="0" fontId="10" fillId="0" borderId="54" xfId="0" applyFont="1" applyBorder="1" applyAlignment="1">
      <alignment horizontal="left" vertical="center" wrapText="1"/>
    </xf>
    <xf numFmtId="0" fontId="10" fillId="0" borderId="54" xfId="0" applyFont="1" applyBorder="1" applyAlignment="1">
      <alignment horizontal="center" vertical="center"/>
    </xf>
    <xf numFmtId="0" fontId="10" fillId="0" borderId="54" xfId="0" applyFont="1" applyFill="1" applyBorder="1" applyAlignment="1">
      <alignment horizontal="center" vertical="center" wrapText="1"/>
    </xf>
    <xf numFmtId="0" fontId="10" fillId="0" borderId="54" xfId="0" applyFont="1" applyBorder="1" applyAlignment="1">
      <alignment horizontal="center" vertical="center" wrapText="1"/>
    </xf>
    <xf numFmtId="0" fontId="10" fillId="0" borderId="25" xfId="0" applyFont="1" applyFill="1" applyBorder="1" applyAlignment="1">
      <alignment horizontal="left" vertical="center" wrapText="1"/>
    </xf>
    <xf numFmtId="0" fontId="10" fillId="0" borderId="25" xfId="0" applyFont="1" applyFill="1" applyBorder="1" applyAlignment="1">
      <alignment horizontal="center" vertical="center" wrapText="1"/>
    </xf>
    <xf numFmtId="0" fontId="10" fillId="6" borderId="42" xfId="0" applyFont="1" applyFill="1" applyBorder="1" applyAlignment="1" applyProtection="1">
      <alignment horizontal="center" vertical="center" wrapText="1"/>
      <protection hidden="1"/>
    </xf>
    <xf numFmtId="0" fontId="36" fillId="9" borderId="19" xfId="0" applyFont="1" applyFill="1" applyBorder="1" applyAlignment="1">
      <alignment horizontal="center" vertical="center"/>
    </xf>
    <xf numFmtId="0" fontId="36" fillId="9" borderId="1" xfId="0" applyFont="1" applyFill="1" applyBorder="1" applyAlignment="1">
      <alignment horizontal="center" vertical="center"/>
    </xf>
    <xf numFmtId="0" fontId="36" fillId="9" borderId="2" xfId="0" applyFont="1" applyFill="1" applyBorder="1" applyAlignment="1">
      <alignment horizontal="center" vertical="center"/>
    </xf>
    <xf numFmtId="0" fontId="36" fillId="9" borderId="17" xfId="0" applyFont="1" applyFill="1" applyBorder="1" applyAlignment="1">
      <alignment horizontal="center" vertical="center"/>
    </xf>
    <xf numFmtId="0" fontId="36" fillId="9" borderId="0" xfId="0" applyFont="1" applyFill="1" applyBorder="1" applyAlignment="1">
      <alignment horizontal="center" vertical="center"/>
    </xf>
    <xf numFmtId="0" fontId="36" fillId="9" borderId="5" xfId="0" applyFont="1" applyFill="1" applyBorder="1" applyAlignment="1">
      <alignment horizontal="center" vertical="center"/>
    </xf>
    <xf numFmtId="0" fontId="36" fillId="9" borderId="18" xfId="0" applyFont="1" applyFill="1" applyBorder="1" applyAlignment="1">
      <alignment horizontal="center" vertical="center"/>
    </xf>
    <xf numFmtId="0" fontId="36" fillId="9" borderId="20" xfId="0" applyFont="1" applyFill="1" applyBorder="1" applyAlignment="1">
      <alignment horizontal="center" vertical="center"/>
    </xf>
    <xf numFmtId="0" fontId="36" fillId="9" borderId="7" xfId="0" applyFont="1" applyFill="1" applyBorder="1" applyAlignment="1">
      <alignment horizontal="center" vertical="center"/>
    </xf>
    <xf numFmtId="0" fontId="26" fillId="0" borderId="17" xfId="0" applyFont="1" applyBorder="1" applyAlignment="1">
      <alignment horizontal="center"/>
    </xf>
    <xf numFmtId="0" fontId="26" fillId="0" borderId="0" xfId="0" applyFont="1" applyBorder="1" applyAlignment="1">
      <alignment horizontal="center"/>
    </xf>
    <xf numFmtId="0" fontId="26" fillId="0" borderId="5" xfId="0" applyFont="1" applyBorder="1" applyAlignment="1">
      <alignment horizontal="center"/>
    </xf>
    <xf numFmtId="0" fontId="9" fillId="0" borderId="0" xfId="0" applyFont="1" applyBorder="1" applyAlignment="1">
      <alignment horizontal="right"/>
    </xf>
    <xf numFmtId="0" fontId="0" fillId="0" borderId="17" xfId="0" applyBorder="1" applyAlignment="1">
      <alignment horizontal="left"/>
    </xf>
    <xf numFmtId="0" fontId="0" fillId="0" borderId="0" xfId="0" applyBorder="1" applyAlignment="1">
      <alignment horizontal="left"/>
    </xf>
    <xf numFmtId="0" fontId="4" fillId="0" borderId="0" xfId="0" applyFont="1" applyBorder="1" applyAlignment="1">
      <alignment horizontal="center"/>
    </xf>
    <xf numFmtId="0" fontId="10" fillId="6" borderId="41" xfId="0" applyFont="1" applyFill="1" applyBorder="1" applyAlignment="1">
      <alignment horizontal="center" vertical="center" wrapText="1"/>
    </xf>
    <xf numFmtId="0" fontId="10" fillId="6" borderId="42" xfId="0" applyFont="1" applyFill="1" applyBorder="1" applyAlignment="1">
      <alignment horizontal="center" vertical="center" wrapText="1"/>
    </xf>
    <xf numFmtId="0" fontId="10" fillId="6" borderId="36" xfId="0" applyFont="1" applyFill="1" applyBorder="1" applyAlignment="1">
      <alignment horizontal="center" vertical="center" wrapText="1"/>
    </xf>
    <xf numFmtId="0" fontId="4" fillId="0" borderId="0" xfId="0" applyFont="1" applyAlignment="1" applyProtection="1">
      <alignment horizontal="left" vertical="center" wrapText="1"/>
      <protection hidden="1"/>
    </xf>
    <xf numFmtId="0" fontId="20" fillId="0" borderId="23" xfId="0" applyFont="1" applyBorder="1" applyAlignment="1" applyProtection="1">
      <alignment horizontal="center" vertical="center" wrapText="1"/>
      <protection hidden="1"/>
    </xf>
    <xf numFmtId="0" fontId="0" fillId="0" borderId="23" xfId="0" applyBorder="1" applyAlignment="1">
      <alignment horizontal="center" vertical="center" wrapText="1"/>
    </xf>
    <xf numFmtId="0" fontId="11" fillId="9" borderId="23" xfId="0" applyFont="1" applyFill="1" applyBorder="1" applyAlignment="1" applyProtection="1">
      <alignment horizontal="center" vertical="center" wrapText="1"/>
      <protection hidden="1"/>
    </xf>
    <xf numFmtId="0" fontId="23" fillId="0" borderId="19" xfId="0" applyFont="1" applyBorder="1" applyAlignment="1">
      <alignment horizontal="center" vertical="center" wrapText="1"/>
    </xf>
    <xf numFmtId="0" fontId="23" fillId="0" borderId="1" xfId="0" applyFont="1" applyBorder="1" applyAlignment="1">
      <alignment horizontal="center" vertical="center" wrapText="1"/>
    </xf>
    <xf numFmtId="0" fontId="23" fillId="0" borderId="2" xfId="0" applyFont="1" applyBorder="1" applyAlignment="1">
      <alignment horizontal="center" vertical="center" wrapText="1"/>
    </xf>
    <xf numFmtId="0" fontId="23" fillId="0" borderId="17" xfId="0" applyFont="1" applyBorder="1" applyAlignment="1" applyProtection="1">
      <alignment horizontal="center" vertical="center" wrapText="1"/>
      <protection hidden="1"/>
    </xf>
    <xf numFmtId="0" fontId="23" fillId="0" borderId="0" xfId="0" applyFont="1" applyBorder="1" applyAlignment="1" applyProtection="1">
      <alignment horizontal="center" vertical="center" wrapText="1"/>
      <protection hidden="1"/>
    </xf>
    <xf numFmtId="0" fontId="23" fillId="0" borderId="5" xfId="0" applyFont="1" applyBorder="1" applyAlignment="1" applyProtection="1">
      <alignment horizontal="center" vertical="center" wrapText="1"/>
      <protection hidden="1"/>
    </xf>
    <xf numFmtId="0" fontId="23" fillId="0" borderId="18" xfId="0" applyFont="1" applyBorder="1" applyAlignment="1" applyProtection="1">
      <alignment horizontal="center" vertical="center" wrapText="1"/>
      <protection hidden="1"/>
    </xf>
    <xf numFmtId="0" fontId="23" fillId="0" borderId="20" xfId="0" applyFont="1" applyBorder="1" applyAlignment="1" applyProtection="1">
      <alignment horizontal="center" vertical="center" wrapText="1"/>
      <protection hidden="1"/>
    </xf>
    <xf numFmtId="0" fontId="23" fillId="0" borderId="7" xfId="0" applyFont="1" applyBorder="1" applyAlignment="1" applyProtection="1">
      <alignment horizontal="center" vertical="center" wrapText="1"/>
      <protection hidden="1"/>
    </xf>
    <xf numFmtId="0" fontId="14" fillId="6" borderId="41" xfId="0" applyFont="1" applyFill="1" applyBorder="1" applyAlignment="1" applyProtection="1">
      <alignment horizontal="center" vertical="center" wrapText="1"/>
      <protection hidden="1"/>
    </xf>
    <xf numFmtId="0" fontId="14" fillId="6" borderId="42" xfId="0" applyFont="1" applyFill="1" applyBorder="1" applyAlignment="1" applyProtection="1">
      <alignment horizontal="center" vertical="center" wrapText="1"/>
      <protection hidden="1"/>
    </xf>
    <xf numFmtId="0" fontId="14" fillId="6" borderId="36" xfId="0" applyFont="1" applyFill="1" applyBorder="1" applyAlignment="1" applyProtection="1">
      <alignment horizontal="center" vertical="center" wrapText="1"/>
      <protection hidden="1"/>
    </xf>
    <xf numFmtId="0" fontId="10" fillId="0" borderId="23" xfId="0" applyFont="1" applyBorder="1" applyAlignment="1" applyProtection="1">
      <alignment horizontal="center" vertical="center" wrapText="1"/>
      <protection hidden="1"/>
    </xf>
    <xf numFmtId="0" fontId="14" fillId="7" borderId="41" xfId="0" applyFont="1" applyFill="1" applyBorder="1" applyAlignment="1" applyProtection="1">
      <alignment horizontal="center" vertical="center" wrapText="1"/>
      <protection hidden="1"/>
    </xf>
    <xf numFmtId="0" fontId="14" fillId="7" borderId="42" xfId="0" applyFont="1" applyFill="1" applyBorder="1" applyAlignment="1" applyProtection="1">
      <alignment horizontal="center" vertical="center" wrapText="1"/>
      <protection hidden="1"/>
    </xf>
    <xf numFmtId="0" fontId="14" fillId="7" borderId="36" xfId="0" applyFont="1" applyFill="1" applyBorder="1" applyAlignment="1" applyProtection="1">
      <alignment horizontal="center" vertical="center" wrapText="1"/>
      <protection hidden="1"/>
    </xf>
    <xf numFmtId="0" fontId="14" fillId="5" borderId="41" xfId="0" applyFont="1" applyFill="1" applyBorder="1" applyAlignment="1" applyProtection="1">
      <alignment horizontal="center" vertical="center" wrapText="1"/>
      <protection hidden="1"/>
    </xf>
    <xf numFmtId="0" fontId="14" fillId="5" borderId="42" xfId="0" applyFont="1" applyFill="1" applyBorder="1" applyAlignment="1" applyProtection="1">
      <alignment horizontal="center" vertical="center" wrapText="1"/>
      <protection hidden="1"/>
    </xf>
    <xf numFmtId="0" fontId="14" fillId="5" borderId="36" xfId="0" applyFont="1" applyFill="1" applyBorder="1" applyAlignment="1" applyProtection="1">
      <alignment horizontal="center" vertical="center" wrapText="1"/>
      <protection hidden="1"/>
    </xf>
    <xf numFmtId="0" fontId="24" fillId="0" borderId="0" xfId="0" applyFont="1" applyAlignment="1" applyProtection="1">
      <alignment horizontal="left" vertical="center" wrapText="1"/>
      <protection hidden="1"/>
    </xf>
    <xf numFmtId="0" fontId="10" fillId="9" borderId="23" xfId="0" applyFont="1" applyFill="1" applyBorder="1" applyAlignment="1" applyProtection="1">
      <alignment horizontal="center" vertical="center" wrapText="1"/>
      <protection hidden="1"/>
    </xf>
    <xf numFmtId="0" fontId="10" fillId="0" borderId="23" xfId="0" applyFont="1" applyFill="1" applyBorder="1" applyAlignment="1">
      <alignment horizontal="left" vertical="center" wrapText="1"/>
    </xf>
    <xf numFmtId="0" fontId="10" fillId="0" borderId="23" xfId="0" applyFont="1" applyBorder="1" applyAlignment="1">
      <alignment horizontal="left" vertical="center" wrapText="1"/>
    </xf>
    <xf numFmtId="0" fontId="10" fillId="6" borderId="23" xfId="0" applyFont="1" applyFill="1" applyBorder="1" applyAlignment="1">
      <alignment horizontal="center" vertical="center" wrapText="1"/>
    </xf>
    <xf numFmtId="0" fontId="10" fillId="0" borderId="25" xfId="0" applyFont="1" applyFill="1" applyBorder="1" applyAlignment="1">
      <alignment horizontal="left" vertical="center" wrapText="1"/>
    </xf>
    <xf numFmtId="0" fontId="32" fillId="0" borderId="23" xfId="0" applyFont="1" applyBorder="1" applyAlignment="1">
      <alignment horizontal="left" vertical="center" wrapText="1"/>
    </xf>
    <xf numFmtId="0" fontId="10" fillId="0" borderId="25" xfId="0" applyFont="1" applyBorder="1" applyAlignment="1">
      <alignment horizontal="left" vertical="center" wrapText="1"/>
    </xf>
    <xf numFmtId="0" fontId="10" fillId="0" borderId="54" xfId="0" applyFont="1" applyBorder="1" applyAlignment="1">
      <alignment horizontal="left" vertical="center" wrapText="1"/>
    </xf>
    <xf numFmtId="0" fontId="32" fillId="0" borderId="54" xfId="0" applyFont="1" applyBorder="1" applyAlignment="1">
      <alignment horizontal="left" vertical="center" wrapText="1"/>
    </xf>
    <xf numFmtId="0" fontId="6" fillId="0" borderId="1" xfId="0" applyFont="1" applyBorder="1" applyAlignment="1">
      <alignment horizontal="center" vertical="center" wrapText="1"/>
    </xf>
    <xf numFmtId="0" fontId="37" fillId="0" borderId="1" xfId="0" applyFont="1" applyBorder="1" applyAlignment="1">
      <alignment horizontal="center" vertical="center" wrapText="1"/>
    </xf>
    <xf numFmtId="0" fontId="37" fillId="0" borderId="2" xfId="0" applyFont="1" applyBorder="1" applyAlignment="1">
      <alignment horizontal="center" vertical="center" wrapText="1"/>
    </xf>
    <xf numFmtId="0" fontId="17" fillId="9" borderId="49" xfId="0" applyFont="1" applyFill="1" applyBorder="1" applyAlignment="1" applyProtection="1">
      <alignment horizontal="center" vertical="center" wrapText="1"/>
      <protection hidden="1"/>
    </xf>
    <xf numFmtId="0" fontId="0" fillId="0" borderId="40" xfId="0" applyBorder="1" applyAlignment="1">
      <alignment horizontal="center" vertical="center" wrapText="1"/>
    </xf>
    <xf numFmtId="0" fontId="0" fillId="0" borderId="48" xfId="0" applyBorder="1" applyAlignment="1">
      <alignment horizontal="center" vertical="center" wrapText="1"/>
    </xf>
    <xf numFmtId="0" fontId="17" fillId="9" borderId="19" xfId="0" applyFont="1" applyFill="1" applyBorder="1" applyAlignment="1">
      <alignment horizontal="center" vertical="center" wrapText="1"/>
    </xf>
    <xf numFmtId="0" fontId="0" fillId="0" borderId="1" xfId="0" applyBorder="1" applyAlignment="1">
      <alignment horizontal="center" vertical="center" wrapText="1"/>
    </xf>
    <xf numFmtId="0" fontId="0" fillId="0" borderId="2" xfId="0" applyBorder="1" applyAlignment="1">
      <alignment horizontal="center" vertical="center" wrapText="1"/>
    </xf>
    <xf numFmtId="17" fontId="18" fillId="0" borderId="40" xfId="0" applyNumberFormat="1" applyFont="1" applyBorder="1" applyAlignment="1" applyProtection="1">
      <alignment horizontal="center" vertical="center" wrapText="1"/>
      <protection hidden="1"/>
    </xf>
    <xf numFmtId="0" fontId="24" fillId="0" borderId="49" xfId="0" applyFont="1" applyBorder="1" applyAlignment="1" applyProtection="1">
      <alignment horizontal="center" vertical="center" wrapText="1"/>
      <protection hidden="1"/>
    </xf>
    <xf numFmtId="0" fontId="24" fillId="0" borderId="40" xfId="0" applyFont="1" applyBorder="1" applyAlignment="1">
      <alignment horizontal="center" vertical="center" wrapText="1"/>
    </xf>
    <xf numFmtId="0" fontId="19" fillId="0" borderId="19" xfId="0" applyFont="1" applyBorder="1" applyAlignment="1" applyProtection="1">
      <alignment horizontal="center" vertical="center" wrapText="1"/>
      <protection hidden="1"/>
    </xf>
    <xf numFmtId="14" fontId="18" fillId="0" borderId="1" xfId="0" applyNumberFormat="1" applyFont="1" applyBorder="1" applyAlignment="1" applyProtection="1">
      <alignment horizontal="center" vertical="center" wrapText="1"/>
      <protection hidden="1"/>
    </xf>
    <xf numFmtId="0" fontId="18" fillId="0" borderId="1" xfId="0" applyFont="1" applyBorder="1" applyAlignment="1">
      <alignment horizontal="center" vertical="center" wrapText="1"/>
    </xf>
    <xf numFmtId="0" fontId="18" fillId="0" borderId="2" xfId="0" applyFont="1" applyBorder="1" applyAlignment="1">
      <alignment horizontal="center" vertical="center" wrapText="1"/>
    </xf>
    <xf numFmtId="0" fontId="17" fillId="9" borderId="19" xfId="0" applyFont="1" applyFill="1" applyBorder="1" applyAlignment="1" applyProtection="1">
      <alignment horizontal="center" vertical="center" wrapText="1"/>
      <protection hidden="1"/>
    </xf>
    <xf numFmtId="0" fontId="23" fillId="0" borderId="18" xfId="0" applyFont="1" applyBorder="1" applyAlignment="1">
      <alignment horizontal="center" vertical="center" wrapText="1"/>
    </xf>
    <xf numFmtId="0" fontId="23" fillId="0" borderId="20" xfId="0" applyFont="1" applyBorder="1" applyAlignment="1">
      <alignment horizontal="center" vertical="center" wrapText="1"/>
    </xf>
    <xf numFmtId="0" fontId="23" fillId="0" borderId="7" xfId="0" applyFont="1" applyBorder="1" applyAlignment="1">
      <alignment horizontal="center" vertical="center" wrapText="1"/>
    </xf>
    <xf numFmtId="0" fontId="15" fillId="8" borderId="50" xfId="0" applyFont="1" applyFill="1" applyBorder="1" applyAlignment="1" applyProtection="1">
      <alignment horizontal="center" vertical="center" wrapText="1"/>
      <protection hidden="1"/>
    </xf>
    <xf numFmtId="0" fontId="15" fillId="8" borderId="51" xfId="0" applyFont="1" applyFill="1" applyBorder="1" applyAlignment="1" applyProtection="1">
      <alignment horizontal="center" vertical="center" wrapText="1"/>
      <protection hidden="1"/>
    </xf>
    <xf numFmtId="0" fontId="15" fillId="8" borderId="52" xfId="0" applyFont="1" applyFill="1" applyBorder="1" applyAlignment="1" applyProtection="1">
      <alignment horizontal="center" vertical="center" wrapText="1"/>
      <protection hidden="1"/>
    </xf>
    <xf numFmtId="0" fontId="14" fillId="4" borderId="46" xfId="0" applyFont="1" applyFill="1" applyBorder="1" applyAlignment="1" applyProtection="1">
      <alignment horizontal="center" vertical="center" wrapText="1"/>
      <protection hidden="1"/>
    </xf>
    <xf numFmtId="0" fontId="14" fillId="4" borderId="47" xfId="0" applyFont="1" applyFill="1" applyBorder="1" applyAlignment="1" applyProtection="1">
      <alignment horizontal="center" vertical="center" wrapText="1"/>
      <protection hidden="1"/>
    </xf>
    <xf numFmtId="0" fontId="14" fillId="4" borderId="12" xfId="0" applyFont="1" applyFill="1" applyBorder="1" applyAlignment="1" applyProtection="1">
      <alignment horizontal="center" vertical="center" wrapText="1"/>
      <protection hidden="1"/>
    </xf>
    <xf numFmtId="14" fontId="10" fillId="0" borderId="23" xfId="0" applyNumberFormat="1" applyFont="1" applyBorder="1" applyAlignment="1" applyProtection="1">
      <alignment horizontal="center" vertical="center" wrapText="1"/>
      <protection hidden="1"/>
    </xf>
    <xf numFmtId="0" fontId="9" fillId="0" borderId="17" xfId="0" applyFont="1" applyBorder="1" applyAlignment="1" applyProtection="1">
      <alignment horizontal="center" vertical="center" wrapText="1"/>
      <protection hidden="1"/>
    </xf>
    <xf numFmtId="0" fontId="9" fillId="0" borderId="0" xfId="0" applyFont="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hidden="1"/>
    </xf>
    <xf numFmtId="0" fontId="9" fillId="0" borderId="18" xfId="0" applyFont="1" applyBorder="1" applyAlignment="1" applyProtection="1">
      <alignment horizontal="center" vertical="center" wrapText="1"/>
      <protection hidden="1"/>
    </xf>
    <xf numFmtId="0" fontId="9" fillId="0" borderId="20" xfId="0" applyFont="1" applyBorder="1" applyAlignment="1" applyProtection="1">
      <alignment horizontal="center" vertical="center" wrapText="1"/>
      <protection hidden="1"/>
    </xf>
    <xf numFmtId="0" fontId="9" fillId="0" borderId="7" xfId="0" applyFont="1" applyBorder="1" applyAlignment="1" applyProtection="1">
      <alignment horizontal="center" vertical="center" wrapText="1"/>
      <protection hidden="1"/>
    </xf>
    <xf numFmtId="0" fontId="13" fillId="0" borderId="29" xfId="0" applyFont="1" applyBorder="1" applyAlignment="1" applyProtection="1">
      <alignment horizontal="center" vertical="center" wrapText="1"/>
      <protection hidden="1"/>
    </xf>
    <xf numFmtId="0" fontId="13" fillId="0" borderId="28" xfId="0" applyFont="1" applyBorder="1" applyAlignment="1" applyProtection="1">
      <alignment horizontal="center" vertical="center" wrapText="1"/>
      <protection hidden="1"/>
    </xf>
    <xf numFmtId="0" fontId="13" fillId="0" borderId="14" xfId="0" applyFont="1" applyBorder="1" applyAlignment="1" applyProtection="1">
      <alignment horizontal="center" vertical="center" wrapText="1"/>
      <protection hidden="1"/>
    </xf>
    <xf numFmtId="0" fontId="15" fillId="8" borderId="41" xfId="0" applyFont="1" applyFill="1" applyBorder="1" applyAlignment="1" applyProtection="1">
      <alignment horizontal="center" vertical="center" wrapText="1"/>
      <protection hidden="1"/>
    </xf>
    <xf numFmtId="0" fontId="15" fillId="8" borderId="42" xfId="0" applyFont="1" applyFill="1" applyBorder="1" applyAlignment="1" applyProtection="1">
      <alignment horizontal="center" vertical="center" wrapText="1"/>
      <protection hidden="1"/>
    </xf>
    <xf numFmtId="0" fontId="15" fillId="8" borderId="36" xfId="0" applyFont="1" applyFill="1" applyBorder="1" applyAlignment="1" applyProtection="1">
      <alignment horizontal="center" vertical="center" wrapText="1"/>
      <protection hidden="1"/>
    </xf>
    <xf numFmtId="0" fontId="32" fillId="6" borderId="23" xfId="0" applyFont="1" applyFill="1" applyBorder="1" applyAlignment="1">
      <alignment horizontal="center" vertical="center" wrapText="1"/>
    </xf>
    <xf numFmtId="0" fontId="1" fillId="0" borderId="18" xfId="0" applyFont="1" applyBorder="1" applyAlignment="1">
      <alignment wrapText="1"/>
    </xf>
    <xf numFmtId="0" fontId="1" fillId="0" borderId="20" xfId="0" applyFont="1" applyBorder="1" applyAlignment="1">
      <alignment wrapText="1"/>
    </xf>
    <xf numFmtId="0" fontId="1" fillId="0" borderId="7" xfId="0" applyFont="1" applyBorder="1" applyAlignment="1">
      <alignment wrapText="1"/>
    </xf>
    <xf numFmtId="0" fontId="1" fillId="0" borderId="17" xfId="0" applyFont="1" applyBorder="1" applyAlignment="1">
      <alignment wrapText="1"/>
    </xf>
    <xf numFmtId="0" fontId="1" fillId="0" borderId="0" xfId="0" applyFont="1" applyBorder="1" applyAlignment="1">
      <alignment wrapText="1"/>
    </xf>
    <xf numFmtId="0" fontId="1" fillId="0" borderId="5" xfId="0" applyFont="1" applyBorder="1" applyAlignment="1">
      <alignment wrapText="1"/>
    </xf>
    <xf numFmtId="0" fontId="1" fillId="4" borderId="10" xfId="0" applyFont="1" applyFill="1" applyBorder="1" applyAlignment="1" applyProtection="1">
      <alignment horizontal="left" vertical="center" wrapText="1"/>
      <protection hidden="1"/>
    </xf>
    <xf numFmtId="0" fontId="1" fillId="4" borderId="30" xfId="0" applyFont="1" applyFill="1" applyBorder="1" applyAlignment="1" applyProtection="1">
      <alignment horizontal="left" vertical="center" wrapText="1"/>
      <protection hidden="1"/>
    </xf>
    <xf numFmtId="0" fontId="1" fillId="5" borderId="21" xfId="0" applyFont="1" applyFill="1" applyBorder="1" applyAlignment="1" applyProtection="1">
      <alignment horizontal="left" vertical="center" wrapText="1"/>
      <protection hidden="1"/>
    </xf>
    <xf numFmtId="0" fontId="1" fillId="5" borderId="23" xfId="0" applyFont="1" applyFill="1" applyBorder="1" applyAlignment="1" applyProtection="1">
      <alignment horizontal="left" vertical="center" wrapText="1"/>
      <protection hidden="1"/>
    </xf>
    <xf numFmtId="0" fontId="35" fillId="0" borderId="17" xfId="0" applyFont="1" applyBorder="1" applyAlignment="1">
      <alignment horizontal="left"/>
    </xf>
    <xf numFmtId="0" fontId="35" fillId="0" borderId="0" xfId="0" applyFont="1" applyBorder="1" applyAlignment="1">
      <alignment horizontal="left"/>
    </xf>
    <xf numFmtId="0" fontId="35" fillId="0" borderId="5" xfId="0" applyFont="1" applyBorder="1" applyAlignment="1">
      <alignment horizontal="left"/>
    </xf>
    <xf numFmtId="0" fontId="35" fillId="0" borderId="19" xfId="0" applyFont="1" applyBorder="1" applyAlignment="1">
      <alignment horizontal="left"/>
    </xf>
    <xf numFmtId="0" fontId="35" fillId="0" borderId="1" xfId="0" applyFont="1" applyBorder="1" applyAlignment="1">
      <alignment horizontal="left"/>
    </xf>
    <xf numFmtId="0" fontId="35" fillId="0" borderId="2" xfId="0" applyFont="1" applyBorder="1" applyAlignment="1">
      <alignment horizontal="left"/>
    </xf>
    <xf numFmtId="0" fontId="35" fillId="0" borderId="17" xfId="0" applyFont="1" applyBorder="1" applyAlignment="1" applyProtection="1">
      <alignment horizontal="center" vertical="top" wrapText="1"/>
      <protection hidden="1"/>
    </xf>
    <xf numFmtId="0" fontId="35" fillId="0" borderId="0" xfId="0" applyFont="1" applyBorder="1" applyAlignment="1" applyProtection="1">
      <alignment horizontal="center" vertical="top" wrapText="1"/>
      <protection hidden="1"/>
    </xf>
    <xf numFmtId="0" fontId="35" fillId="0" borderId="5" xfId="0" applyFont="1" applyBorder="1" applyAlignment="1" applyProtection="1">
      <alignment horizontal="center" vertical="top" wrapText="1"/>
      <protection hidden="1"/>
    </xf>
    <xf numFmtId="0" fontId="1" fillId="0" borderId="17" xfId="0" applyFont="1" applyBorder="1" applyAlignment="1"/>
    <xf numFmtId="0" fontId="1" fillId="0" borderId="0" xfId="0" applyFont="1" applyBorder="1" applyAlignment="1"/>
    <xf numFmtId="0" fontId="1" fillId="0" borderId="5" xfId="0" applyFont="1" applyBorder="1" applyAlignment="1"/>
    <xf numFmtId="0" fontId="1" fillId="0" borderId="19" xfId="0" applyFont="1" applyBorder="1" applyAlignment="1"/>
    <xf numFmtId="0" fontId="1" fillId="0" borderId="1" xfId="0" applyFont="1" applyBorder="1" applyAlignment="1"/>
    <xf numFmtId="0" fontId="1" fillId="0" borderId="2" xfId="0" applyFont="1" applyBorder="1" applyAlignment="1"/>
    <xf numFmtId="0" fontId="3" fillId="0" borderId="17" xfId="0" applyFont="1" applyBorder="1" applyAlignment="1"/>
    <xf numFmtId="0" fontId="3" fillId="0" borderId="0" xfId="0" applyFont="1" applyBorder="1" applyAlignment="1"/>
    <xf numFmtId="0" fontId="3" fillId="0" borderId="5" xfId="0" applyFont="1" applyBorder="1" applyAlignment="1"/>
    <xf numFmtId="0" fontId="9" fillId="10" borderId="49" xfId="0" applyFont="1" applyFill="1" applyBorder="1" applyAlignment="1" applyProtection="1">
      <alignment horizontal="center" wrapText="1"/>
      <protection hidden="1"/>
    </xf>
    <xf numFmtId="0" fontId="9" fillId="10" borderId="40" xfId="0" applyFont="1" applyFill="1" applyBorder="1" applyAlignment="1" applyProtection="1">
      <alignment horizontal="center" wrapText="1"/>
      <protection hidden="1"/>
    </xf>
    <xf numFmtId="0" fontId="9" fillId="10" borderId="48" xfId="0" applyFont="1" applyFill="1" applyBorder="1" applyAlignment="1" applyProtection="1">
      <alignment horizontal="center" wrapText="1"/>
      <protection hidden="1"/>
    </xf>
    <xf numFmtId="0" fontId="26" fillId="9" borderId="19" xfId="0" applyFont="1" applyFill="1" applyBorder="1" applyAlignment="1" applyProtection="1">
      <alignment horizontal="center" vertical="center"/>
      <protection hidden="1"/>
    </xf>
    <xf numFmtId="0" fontId="26" fillId="9" borderId="1" xfId="0" applyFont="1" applyFill="1" applyBorder="1" applyAlignment="1" applyProtection="1">
      <alignment horizontal="center" vertical="center"/>
      <protection hidden="1"/>
    </xf>
    <xf numFmtId="0" fontId="26" fillId="9" borderId="2" xfId="0" applyFont="1" applyFill="1" applyBorder="1" applyAlignment="1" applyProtection="1">
      <alignment horizontal="center" vertical="center"/>
      <protection hidden="1"/>
    </xf>
    <xf numFmtId="0" fontId="39" fillId="0" borderId="17" xfId="0" applyFont="1" applyBorder="1" applyAlignment="1">
      <alignment horizontal="right"/>
    </xf>
    <xf numFmtId="0" fontId="39" fillId="0" borderId="0" xfId="0" applyFont="1" applyBorder="1" applyAlignment="1">
      <alignment horizontal="right"/>
    </xf>
    <xf numFmtId="0" fontId="39" fillId="0" borderId="5" xfId="0" applyFont="1" applyBorder="1" applyAlignment="1">
      <alignment horizontal="right"/>
    </xf>
    <xf numFmtId="0" fontId="1" fillId="6" borderId="21" xfId="0" applyFont="1" applyFill="1" applyBorder="1" applyAlignment="1" applyProtection="1">
      <alignment horizontal="left" vertical="center" wrapText="1"/>
      <protection hidden="1"/>
    </xf>
    <xf numFmtId="0" fontId="1" fillId="6" borderId="23" xfId="0" applyFont="1" applyFill="1" applyBorder="1" applyAlignment="1" applyProtection="1">
      <alignment horizontal="left" vertical="center" wrapText="1"/>
      <protection hidden="1"/>
    </xf>
    <xf numFmtId="0" fontId="1" fillId="7" borderId="21" xfId="0" applyFont="1" applyFill="1" applyBorder="1" applyAlignment="1" applyProtection="1">
      <alignment horizontal="left" vertical="center" wrapText="1"/>
      <protection hidden="1"/>
    </xf>
    <xf numFmtId="0" fontId="1" fillId="7" borderId="23" xfId="0" applyFont="1" applyFill="1" applyBorder="1" applyAlignment="1" applyProtection="1">
      <alignment horizontal="left" vertical="center" wrapText="1"/>
      <protection hidden="1"/>
    </xf>
    <xf numFmtId="0" fontId="26" fillId="9" borderId="17" xfId="0" applyFont="1" applyFill="1" applyBorder="1" applyAlignment="1" applyProtection="1">
      <alignment horizontal="center" vertical="center"/>
      <protection hidden="1"/>
    </xf>
    <xf numFmtId="0" fontId="26" fillId="9" borderId="0" xfId="0" applyFont="1" applyFill="1" applyBorder="1" applyAlignment="1" applyProtection="1">
      <alignment horizontal="center" vertical="center"/>
      <protection hidden="1"/>
    </xf>
    <xf numFmtId="0" fontId="26" fillId="9" borderId="5" xfId="0" applyFont="1" applyFill="1" applyBorder="1" applyAlignment="1" applyProtection="1">
      <alignment horizontal="center" vertical="center"/>
      <protection hidden="1"/>
    </xf>
    <xf numFmtId="0" fontId="34" fillId="8" borderId="22" xfId="0" applyFont="1" applyFill="1" applyBorder="1" applyAlignment="1" applyProtection="1">
      <alignment horizontal="left" vertical="center" wrapText="1"/>
      <protection hidden="1"/>
    </xf>
    <xf numFmtId="0" fontId="34" fillId="8" borderId="34" xfId="0" applyFont="1" applyFill="1" applyBorder="1" applyAlignment="1" applyProtection="1">
      <alignment horizontal="left" vertical="center" wrapText="1"/>
      <protection hidden="1"/>
    </xf>
    <xf numFmtId="0" fontId="0" fillId="0" borderId="17" xfId="0" applyBorder="1" applyAlignment="1">
      <alignment horizontal="left" vertical="top" wrapText="1"/>
    </xf>
    <xf numFmtId="0" fontId="0" fillId="0" borderId="0" xfId="0" applyBorder="1" applyAlignment="1">
      <alignment vertical="top" wrapText="1"/>
    </xf>
    <xf numFmtId="0" fontId="0" fillId="0" borderId="5" xfId="0" applyBorder="1" applyAlignment="1">
      <alignment vertical="top" wrapText="1"/>
    </xf>
    <xf numFmtId="0" fontId="0" fillId="0" borderId="18" xfId="0" applyBorder="1" applyAlignment="1">
      <alignment horizontal="left" vertical="top" wrapText="1"/>
    </xf>
    <xf numFmtId="0" fontId="0" fillId="0" borderId="20" xfId="0" applyBorder="1" applyAlignment="1">
      <alignment vertical="top" wrapText="1"/>
    </xf>
    <xf numFmtId="0" fontId="0" fillId="0" borderId="7" xfId="0" applyBorder="1" applyAlignment="1">
      <alignment vertical="top" wrapText="1"/>
    </xf>
    <xf numFmtId="0" fontId="0" fillId="0" borderId="19" xfId="0" applyBorder="1" applyAlignment="1">
      <alignment horizontal="left" vertical="top" wrapText="1"/>
    </xf>
    <xf numFmtId="0" fontId="0" fillId="0" borderId="1" xfId="0" applyBorder="1" applyAlignment="1">
      <alignment vertical="top" wrapText="1"/>
    </xf>
    <xf numFmtId="0" fontId="0" fillId="0" borderId="2" xfId="0" applyBorder="1" applyAlignment="1">
      <alignment vertical="top" wrapText="1"/>
    </xf>
  </cellXfs>
  <cellStyles count="4">
    <cellStyle name="Hyperlink" xfId="1" builtinId="8"/>
    <cellStyle name="Hyperlink_001 RA Dynamic." xfId="2"/>
    <cellStyle name="Hyperlink_008-01 RA Lone Working No.26" xfId="3"/>
    <cellStyle name="Normal" xfId="0" builtinId="0"/>
  </cellStyles>
  <dxfs count="5">
    <dxf>
      <font>
        <condense val="0"/>
        <extend val="0"/>
        <color indexed="9"/>
      </font>
      <fill>
        <patternFill>
          <bgColor indexed="10"/>
        </patternFill>
      </fill>
    </dxf>
    <dxf>
      <font>
        <condense val="0"/>
        <extend val="0"/>
        <color auto="1"/>
      </font>
      <fill>
        <patternFill>
          <bgColor indexed="34"/>
        </patternFill>
      </fill>
    </dxf>
    <dxf>
      <font>
        <condense val="0"/>
        <extend val="0"/>
        <color auto="1"/>
      </font>
      <fill>
        <patternFill>
          <bgColor indexed="11"/>
        </patternFill>
      </fill>
    </dxf>
    <dxf>
      <fill>
        <patternFill>
          <bgColor indexed="10"/>
        </patternFill>
      </fill>
    </dxf>
    <dxf>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0</xdr:col>
      <xdr:colOff>95250</xdr:colOff>
      <xdr:row>30</xdr:row>
      <xdr:rowOff>47625</xdr:rowOff>
    </xdr:from>
    <xdr:to>
      <xdr:col>1</xdr:col>
      <xdr:colOff>733425</xdr:colOff>
      <xdr:row>32</xdr:row>
      <xdr:rowOff>171450</xdr:rowOff>
    </xdr:to>
    <xdr:pic>
      <xdr:nvPicPr>
        <xdr:cNvPr id="6259" name="Picture 1">
          <a:extLst>
            <a:ext uri="{FF2B5EF4-FFF2-40B4-BE49-F238E27FC236}">
              <a16:creationId xmlns="" xmlns:a16="http://schemas.microsoft.com/office/drawing/2014/main" id="{00000000-0008-0000-0000-0000731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0" y="7724775"/>
          <a:ext cx="1019175" cy="638175"/>
        </a:xfrm>
        <a:prstGeom prst="rect">
          <a:avLst/>
        </a:prstGeom>
        <a:noFill/>
        <a:ln w="3175">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314325</xdr:colOff>
      <xdr:row>6</xdr:row>
      <xdr:rowOff>19050</xdr:rowOff>
    </xdr:from>
    <xdr:to>
      <xdr:col>3</xdr:col>
      <xdr:colOff>1895475</xdr:colOff>
      <xdr:row>16</xdr:row>
      <xdr:rowOff>200025</xdr:rowOff>
    </xdr:to>
    <xdr:pic>
      <xdr:nvPicPr>
        <xdr:cNvPr id="6260" name="Picture 4" descr="IMG-20130326-00184">
          <a:extLst>
            <a:ext uri="{FF2B5EF4-FFF2-40B4-BE49-F238E27FC236}">
              <a16:creationId xmlns="" xmlns:a16="http://schemas.microsoft.com/office/drawing/2014/main" id="{00000000-0008-0000-0000-00007418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781175" y="1685925"/>
          <a:ext cx="2514600" cy="3352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76200</xdr:colOff>
      <xdr:row>0</xdr:row>
      <xdr:rowOff>57150</xdr:rowOff>
    </xdr:from>
    <xdr:to>
      <xdr:col>0</xdr:col>
      <xdr:colOff>866775</xdr:colOff>
      <xdr:row>2</xdr:row>
      <xdr:rowOff>95250</xdr:rowOff>
    </xdr:to>
    <xdr:pic>
      <xdr:nvPicPr>
        <xdr:cNvPr id="7225" name="Picture 1">
          <a:extLst>
            <a:ext uri="{FF2B5EF4-FFF2-40B4-BE49-F238E27FC236}">
              <a16:creationId xmlns="" xmlns:a16="http://schemas.microsoft.com/office/drawing/2014/main" id="{00000000-0008-0000-0200-0000391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 y="57150"/>
          <a:ext cx="790575" cy="619125"/>
        </a:xfrm>
        <a:prstGeom prst="rect">
          <a:avLst/>
        </a:prstGeom>
        <a:noFill/>
        <a:ln w="3175">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85725</xdr:colOff>
      <xdr:row>0</xdr:row>
      <xdr:rowOff>104775</xdr:rowOff>
    </xdr:from>
    <xdr:to>
      <xdr:col>1</xdr:col>
      <xdr:colOff>142875</xdr:colOff>
      <xdr:row>2</xdr:row>
      <xdr:rowOff>66675</xdr:rowOff>
    </xdr:to>
    <xdr:pic>
      <xdr:nvPicPr>
        <xdr:cNvPr id="2110" name="Picture 1">
          <a:extLst>
            <a:ext uri="{FF2B5EF4-FFF2-40B4-BE49-F238E27FC236}">
              <a16:creationId xmlns="" xmlns:a16="http://schemas.microsoft.com/office/drawing/2014/main" id="{00000000-0008-0000-0300-00003E0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104775"/>
          <a:ext cx="800100" cy="619125"/>
        </a:xfrm>
        <a:prstGeom prst="rect">
          <a:avLst/>
        </a:prstGeom>
        <a:noFill/>
        <a:ln w="3175">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hse-solutions.co.uk/"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www.hse-solutions.co.uk/"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4.bin"/><Relationship Id="rId1" Type="http://schemas.openxmlformats.org/officeDocument/2006/relationships/hyperlink" Target="http://www.hse-solutions.co.uk/"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5"/>
  <sheetViews>
    <sheetView showGridLines="0" tabSelected="1" view="pageBreakPreview" zoomScaleNormal="100" workbookViewId="0">
      <selection activeCell="A7" sqref="A7"/>
    </sheetView>
  </sheetViews>
  <sheetFormatPr defaultColWidth="9.140625" defaultRowHeight="12.75" x14ac:dyDescent="0.2"/>
  <cols>
    <col min="1" max="1" width="5.7109375" style="128" customWidth="1"/>
    <col min="2" max="2" width="16.28515625" style="128" customWidth="1"/>
    <col min="3" max="3" width="14" style="128" customWidth="1"/>
    <col min="4" max="4" width="45.140625" style="128" customWidth="1"/>
    <col min="5" max="5" width="5.7109375" style="128" customWidth="1"/>
    <col min="6" max="16384" width="9.140625" style="128"/>
  </cols>
  <sheetData>
    <row r="1" spans="1:5" s="126" customFormat="1" ht="25.5" customHeight="1" x14ac:dyDescent="0.2">
      <c r="A1" s="265" t="s">
        <v>306</v>
      </c>
      <c r="B1" s="266"/>
      <c r="C1" s="266"/>
      <c r="D1" s="266"/>
      <c r="E1" s="267"/>
    </row>
    <row r="2" spans="1:5" s="127" customFormat="1" ht="21.75" customHeight="1" x14ac:dyDescent="0.2">
      <c r="A2" s="268"/>
      <c r="B2" s="269"/>
      <c r="C2" s="269"/>
      <c r="D2" s="269"/>
      <c r="E2" s="270"/>
    </row>
    <row r="3" spans="1:5" s="127" customFormat="1" ht="23.25" customHeight="1" thickBot="1" x14ac:dyDescent="0.25">
      <c r="A3" s="271"/>
      <c r="B3" s="272"/>
      <c r="C3" s="272"/>
      <c r="D3" s="272"/>
      <c r="E3" s="273"/>
    </row>
    <row r="4" spans="1:5" x14ac:dyDescent="0.2">
      <c r="A4" s="219"/>
      <c r="B4" s="1"/>
      <c r="C4" s="1"/>
      <c r="D4" s="1"/>
      <c r="E4" s="2"/>
    </row>
    <row r="5" spans="1:5" ht="18" customHeight="1" x14ac:dyDescent="0.4">
      <c r="A5" s="207"/>
      <c r="B5" s="208"/>
      <c r="C5" s="208"/>
      <c r="D5" s="208"/>
      <c r="E5" s="132"/>
    </row>
    <row r="6" spans="1:5" ht="30" customHeight="1" x14ac:dyDescent="0.4">
      <c r="A6" s="274" t="str">
        <f>Mainbody!C2</f>
        <v>RA 001 19 Master All Attractions</v>
      </c>
      <c r="B6" s="275"/>
      <c r="C6" s="275"/>
      <c r="D6" s="275"/>
      <c r="E6" s="276"/>
    </row>
    <row r="7" spans="1:5" ht="30" customHeight="1" x14ac:dyDescent="0.4">
      <c r="A7" s="207"/>
      <c r="B7" s="208"/>
      <c r="C7" s="208"/>
      <c r="D7" s="208"/>
      <c r="E7" s="132"/>
    </row>
    <row r="8" spans="1:5" ht="24.75" customHeight="1" x14ac:dyDescent="0.4">
      <c r="A8" s="207"/>
      <c r="B8" s="280"/>
      <c r="C8" s="280"/>
      <c r="D8" s="280"/>
      <c r="E8" s="132"/>
    </row>
    <row r="9" spans="1:5" ht="24.75" customHeight="1" x14ac:dyDescent="0.4">
      <c r="A9" s="207"/>
      <c r="B9" s="240"/>
      <c r="C9" s="240"/>
      <c r="D9" s="240"/>
      <c r="E9" s="132"/>
    </row>
    <row r="10" spans="1:5" ht="24.75" customHeight="1" x14ac:dyDescent="0.4">
      <c r="A10" s="207"/>
      <c r="B10" s="240"/>
      <c r="C10" s="240"/>
      <c r="D10" s="240"/>
      <c r="E10" s="132"/>
    </row>
    <row r="11" spans="1:5" ht="24.75" customHeight="1" x14ac:dyDescent="0.4">
      <c r="A11" s="207"/>
      <c r="B11" s="240"/>
      <c r="C11" s="240"/>
      <c r="D11" s="240"/>
      <c r="E11" s="132"/>
    </row>
    <row r="12" spans="1:5" ht="24.75" customHeight="1" x14ac:dyDescent="0.4">
      <c r="A12" s="207"/>
      <c r="B12" s="240"/>
      <c r="C12" s="240"/>
      <c r="D12" s="240"/>
      <c r="E12" s="132"/>
    </row>
    <row r="13" spans="1:5" ht="24.75" customHeight="1" x14ac:dyDescent="0.4">
      <c r="A13" s="207"/>
      <c r="B13" s="240"/>
      <c r="C13" s="240"/>
      <c r="D13" s="240"/>
      <c r="E13" s="132"/>
    </row>
    <row r="14" spans="1:5" ht="24.75" customHeight="1" x14ac:dyDescent="0.4">
      <c r="A14" s="207"/>
      <c r="B14" s="240"/>
      <c r="C14" s="240"/>
      <c r="D14" s="240"/>
      <c r="E14" s="132"/>
    </row>
    <row r="15" spans="1:5" ht="24.75" customHeight="1" x14ac:dyDescent="0.4">
      <c r="A15" s="207"/>
      <c r="B15" s="240"/>
      <c r="C15" s="240"/>
      <c r="D15" s="240"/>
      <c r="E15" s="132"/>
    </row>
    <row r="16" spans="1:5" ht="21.75" customHeight="1" x14ac:dyDescent="0.35">
      <c r="A16" s="130"/>
      <c r="B16" s="131"/>
      <c r="C16" s="131"/>
      <c r="D16" s="131"/>
      <c r="E16" s="132"/>
    </row>
    <row r="17" spans="1:5" ht="24" customHeight="1" x14ac:dyDescent="0.35">
      <c r="A17" s="130"/>
      <c r="B17" s="131"/>
      <c r="C17" s="131"/>
      <c r="D17" s="131"/>
      <c r="E17" s="132"/>
    </row>
    <row r="18" spans="1:5" ht="13.5" thickBot="1" x14ac:dyDescent="0.25">
      <c r="A18" s="129"/>
      <c r="E18" s="132"/>
    </row>
    <row r="19" spans="1:5" ht="16.5" thickBot="1" x14ac:dyDescent="0.25">
      <c r="A19" s="220"/>
      <c r="B19" s="233" t="s">
        <v>307</v>
      </c>
      <c r="C19" s="234" t="s">
        <v>124</v>
      </c>
      <c r="D19" s="234" t="s">
        <v>308</v>
      </c>
      <c r="E19" s="132"/>
    </row>
    <row r="20" spans="1:5" ht="18" customHeight="1" thickBot="1" x14ac:dyDescent="0.25">
      <c r="A20" s="220"/>
      <c r="B20" s="221"/>
      <c r="C20" s="222"/>
      <c r="D20" s="223"/>
      <c r="E20" s="132"/>
    </row>
    <row r="21" spans="1:5" ht="18" customHeight="1" x14ac:dyDescent="0.2">
      <c r="A21" s="220"/>
      <c r="B21" s="221"/>
      <c r="C21" s="222"/>
      <c r="D21" s="223"/>
      <c r="E21" s="132"/>
    </row>
    <row r="22" spans="1:5" ht="21" customHeight="1" x14ac:dyDescent="0.2">
      <c r="A22" s="220"/>
      <c r="B22" s="224"/>
      <c r="C22" s="239"/>
      <c r="D22" s="225"/>
      <c r="E22" s="132"/>
    </row>
    <row r="23" spans="1:5" ht="18" customHeight="1" x14ac:dyDescent="0.2">
      <c r="A23" s="220"/>
      <c r="B23" s="224"/>
      <c r="C23" s="239"/>
      <c r="D23" s="225"/>
      <c r="E23" s="132"/>
    </row>
    <row r="24" spans="1:5" ht="18" customHeight="1" thickBot="1" x14ac:dyDescent="0.25">
      <c r="A24" s="220"/>
      <c r="B24" s="226"/>
      <c r="C24" s="227"/>
      <c r="D24" s="228"/>
      <c r="E24" s="132"/>
    </row>
    <row r="25" spans="1:5" x14ac:dyDescent="0.2">
      <c r="A25" s="129"/>
      <c r="E25" s="132"/>
    </row>
    <row r="26" spans="1:5" x14ac:dyDescent="0.2">
      <c r="A26" s="129"/>
      <c r="E26" s="132"/>
    </row>
    <row r="27" spans="1:5" x14ac:dyDescent="0.2">
      <c r="A27" s="129"/>
      <c r="B27" s="277" t="s">
        <v>309</v>
      </c>
      <c r="C27" s="277"/>
      <c r="D27" s="229">
        <f>Mainbody!N2</f>
        <v>43542</v>
      </c>
      <c r="E27" s="132"/>
    </row>
    <row r="28" spans="1:5" x14ac:dyDescent="0.2">
      <c r="A28" s="129"/>
      <c r="B28" s="277" t="s">
        <v>310</v>
      </c>
      <c r="C28" s="277"/>
      <c r="D28" s="229">
        <f>D27+365</f>
        <v>43907</v>
      </c>
      <c r="E28" s="132"/>
    </row>
    <row r="29" spans="1:5" x14ac:dyDescent="0.2">
      <c r="A29" s="129"/>
      <c r="C29" s="209"/>
      <c r="E29" s="132"/>
    </row>
    <row r="30" spans="1:5" x14ac:dyDescent="0.2">
      <c r="A30" s="129" t="s">
        <v>112</v>
      </c>
      <c r="E30" s="132"/>
    </row>
    <row r="31" spans="1:5" ht="25.5" customHeight="1" x14ac:dyDescent="0.35">
      <c r="A31" s="129"/>
      <c r="C31" s="230" t="s">
        <v>113</v>
      </c>
      <c r="E31" s="132"/>
    </row>
    <row r="32" spans="1:5" ht="15" customHeight="1" x14ac:dyDescent="0.25">
      <c r="A32" s="129"/>
      <c r="C32" s="231" t="s">
        <v>114</v>
      </c>
      <c r="E32" s="132"/>
    </row>
    <row r="33" spans="1:5" ht="15.75" x14ac:dyDescent="0.25">
      <c r="A33" s="129"/>
      <c r="C33" s="231" t="s">
        <v>115</v>
      </c>
      <c r="D33" s="232"/>
      <c r="E33" s="132"/>
    </row>
    <row r="34" spans="1:5" ht="21" customHeight="1" x14ac:dyDescent="0.2">
      <c r="A34" s="278" t="s">
        <v>311</v>
      </c>
      <c r="B34" s="279"/>
      <c r="C34" s="232" t="s">
        <v>116</v>
      </c>
      <c r="E34" s="132"/>
    </row>
    <row r="35" spans="1:5" ht="4.5" customHeight="1" thickBot="1" x14ac:dyDescent="0.25">
      <c r="A35" s="133"/>
      <c r="B35" s="134"/>
      <c r="C35" s="134"/>
      <c r="D35" s="134"/>
      <c r="E35" s="135"/>
    </row>
  </sheetData>
  <sheetProtection password="CCE5" sheet="1" objects="1" scenarios="1"/>
  <mergeCells count="6">
    <mergeCell ref="A1:E3"/>
    <mergeCell ref="A6:E6"/>
    <mergeCell ref="B28:C28"/>
    <mergeCell ref="A34:B34"/>
    <mergeCell ref="B8:D8"/>
    <mergeCell ref="B27:C27"/>
  </mergeCells>
  <phoneticPr fontId="5" type="noConversion"/>
  <hyperlinks>
    <hyperlink ref="C34" r:id="rId1"/>
  </hyperlinks>
  <printOptions horizontalCentered="1"/>
  <pageMargins left="0.74803149606299213" right="0.74803149606299213" top="0.98425196850393704" bottom="0.98425196850393704" header="0.51181102362204722" footer="0.51181102362204722"/>
  <pageSetup paperSize="9" orientation="portrait" r:id="rId2"/>
  <headerFooter alignWithMargins="0"/>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Y168"/>
  <sheetViews>
    <sheetView showGridLines="0" view="pageBreakPreview" topLeftCell="A19" zoomScale="85" zoomScaleNormal="85" zoomScaleSheetLayoutView="85" workbookViewId="0">
      <selection activeCell="C2" sqref="C2:F2"/>
    </sheetView>
  </sheetViews>
  <sheetFormatPr defaultColWidth="9.140625" defaultRowHeight="12.75" x14ac:dyDescent="0.2"/>
  <cols>
    <col min="1" max="1" width="4.5703125" style="80" customWidth="1"/>
    <col min="2" max="2" width="14" style="74" customWidth="1"/>
    <col min="3" max="3" width="13.5703125" style="74" customWidth="1"/>
    <col min="4" max="4" width="10.7109375" style="81" customWidth="1"/>
    <col min="5" max="5" width="13.42578125" style="81" customWidth="1"/>
    <col min="6" max="6" width="11.5703125" style="74" customWidth="1"/>
    <col min="7" max="7" width="21.7109375" style="74" customWidth="1"/>
    <col min="8" max="10" width="4.5703125" style="74" customWidth="1"/>
    <col min="11" max="11" width="12" style="74" customWidth="1"/>
    <col min="12" max="12" width="9.42578125" style="74" customWidth="1"/>
    <col min="13" max="13" width="0.28515625" style="74" customWidth="1"/>
    <col min="14" max="16" width="4.5703125" style="74" customWidth="1"/>
    <col min="17" max="17" width="17.85546875" style="74" customWidth="1"/>
    <col min="18" max="18" width="19.85546875" style="74" customWidth="1"/>
    <col min="19" max="19" width="29.7109375" style="74" customWidth="1"/>
    <col min="20" max="20" width="22.7109375" style="74" customWidth="1"/>
    <col min="21" max="21" width="25.140625" style="74" customWidth="1"/>
    <col min="22" max="22" width="9.7109375" style="74" bestFit="1" customWidth="1"/>
    <col min="23" max="23" width="13.5703125" style="74" customWidth="1"/>
    <col min="24" max="24" width="11" style="74" customWidth="1"/>
    <col min="25" max="16384" width="9.140625" style="74"/>
  </cols>
  <sheetData>
    <row r="1" spans="1:25" ht="27" customHeight="1" thickBot="1" x14ac:dyDescent="0.25">
      <c r="A1" s="320" t="s">
        <v>111</v>
      </c>
      <c r="B1" s="321"/>
      <c r="C1" s="321"/>
      <c r="D1" s="321"/>
      <c r="E1" s="321"/>
      <c r="F1" s="322"/>
      <c r="G1" s="320" t="s">
        <v>67</v>
      </c>
      <c r="H1" s="321"/>
      <c r="I1" s="321"/>
      <c r="J1" s="322"/>
      <c r="K1" s="327" t="s">
        <v>156</v>
      </c>
      <c r="L1" s="328"/>
      <c r="M1" s="328"/>
      <c r="N1" s="326" t="s">
        <v>124</v>
      </c>
      <c r="O1" s="321"/>
      <c r="P1" s="322"/>
    </row>
    <row r="2" spans="1:25" s="205" customFormat="1" ht="26.25" customHeight="1" x14ac:dyDescent="0.2">
      <c r="A2" s="333" t="s">
        <v>65</v>
      </c>
      <c r="B2" s="324"/>
      <c r="C2" s="317" t="s">
        <v>394</v>
      </c>
      <c r="D2" s="318"/>
      <c r="E2" s="318"/>
      <c r="F2" s="319"/>
      <c r="G2" s="323" t="s">
        <v>68</v>
      </c>
      <c r="H2" s="324"/>
      <c r="I2" s="324"/>
      <c r="J2" s="325"/>
      <c r="K2" s="329"/>
      <c r="L2" s="324"/>
      <c r="M2" s="324"/>
      <c r="N2" s="330">
        <v>43542</v>
      </c>
      <c r="O2" s="331"/>
      <c r="P2" s="332"/>
    </row>
    <row r="3" spans="1:25" s="206" customFormat="1" ht="27.75" customHeight="1" x14ac:dyDescent="0.2">
      <c r="A3" s="287"/>
      <c r="B3" s="287" t="s">
        <v>87</v>
      </c>
      <c r="C3" s="287" t="s">
        <v>88</v>
      </c>
      <c r="D3" s="287" t="s">
        <v>37</v>
      </c>
      <c r="E3" s="287" t="s">
        <v>89</v>
      </c>
      <c r="F3" s="286"/>
      <c r="G3" s="286"/>
      <c r="H3" s="287" t="s">
        <v>69</v>
      </c>
      <c r="I3" s="286"/>
      <c r="J3" s="286"/>
      <c r="K3" s="287" t="s">
        <v>44</v>
      </c>
      <c r="L3" s="286"/>
      <c r="M3" s="286"/>
      <c r="N3" s="287" t="s">
        <v>70</v>
      </c>
      <c r="O3" s="286"/>
      <c r="P3" s="286"/>
      <c r="V3" s="205"/>
      <c r="W3" s="205"/>
      <c r="X3" s="205"/>
      <c r="Y3" s="205"/>
    </row>
    <row r="4" spans="1:25" s="206" customFormat="1" x14ac:dyDescent="0.2">
      <c r="A4" s="286"/>
      <c r="B4" s="286"/>
      <c r="C4" s="286"/>
      <c r="D4" s="286"/>
      <c r="E4" s="286"/>
      <c r="F4" s="286"/>
      <c r="G4" s="286"/>
      <c r="H4" s="76" t="s">
        <v>52</v>
      </c>
      <c r="I4" s="76" t="s">
        <v>53</v>
      </c>
      <c r="J4" s="76" t="s">
        <v>54</v>
      </c>
      <c r="K4" s="287"/>
      <c r="L4" s="286"/>
      <c r="M4" s="286"/>
      <c r="N4" s="76" t="s">
        <v>52</v>
      </c>
      <c r="O4" s="76" t="s">
        <v>53</v>
      </c>
      <c r="P4" s="76" t="s">
        <v>54</v>
      </c>
      <c r="V4" s="205"/>
      <c r="W4" s="205"/>
      <c r="X4" s="205"/>
      <c r="Y4" s="205"/>
    </row>
    <row r="5" spans="1:25" s="77" customFormat="1" ht="33" customHeight="1" x14ac:dyDescent="0.2">
      <c r="A5" s="251">
        <v>1</v>
      </c>
      <c r="B5" s="251" t="s">
        <v>157</v>
      </c>
      <c r="C5" s="211"/>
      <c r="D5" s="210"/>
      <c r="E5" s="311"/>
      <c r="F5" s="311"/>
      <c r="G5" s="311"/>
      <c r="H5" s="211"/>
      <c r="I5" s="211"/>
      <c r="J5" s="211"/>
      <c r="K5" s="311"/>
      <c r="L5" s="311"/>
      <c r="M5" s="311"/>
      <c r="N5" s="211"/>
      <c r="O5" s="211"/>
      <c r="P5" s="211"/>
      <c r="V5" s="75"/>
      <c r="W5" s="75"/>
      <c r="X5" s="75"/>
      <c r="Y5" s="75"/>
    </row>
    <row r="6" spans="1:25" s="77" customFormat="1" ht="59.25" customHeight="1" x14ac:dyDescent="0.2">
      <c r="A6" s="252">
        <v>2</v>
      </c>
      <c r="B6" s="235"/>
      <c r="C6" s="236" t="s">
        <v>158</v>
      </c>
      <c r="D6" s="236" t="s">
        <v>159</v>
      </c>
      <c r="E6" s="310" t="s">
        <v>368</v>
      </c>
      <c r="F6" s="313"/>
      <c r="G6" s="313"/>
      <c r="H6" s="212">
        <v>2</v>
      </c>
      <c r="I6" s="212">
        <v>7</v>
      </c>
      <c r="J6" s="204">
        <f t="shared" ref="J6:J78" si="0">H6*I6</f>
        <v>14</v>
      </c>
      <c r="K6" s="310" t="s">
        <v>169</v>
      </c>
      <c r="L6" s="310"/>
      <c r="M6" s="310"/>
      <c r="N6" s="73">
        <v>2</v>
      </c>
      <c r="O6" s="73">
        <v>7</v>
      </c>
      <c r="P6" s="204">
        <f t="shared" ref="P6:P78" si="1">N6*O6</f>
        <v>14</v>
      </c>
      <c r="V6" s="75"/>
      <c r="W6" s="75"/>
      <c r="X6" s="75"/>
      <c r="Y6" s="75"/>
    </row>
    <row r="7" spans="1:25" s="77" customFormat="1" ht="50.25" customHeight="1" x14ac:dyDescent="0.2">
      <c r="A7" s="252">
        <v>3</v>
      </c>
      <c r="B7" s="235"/>
      <c r="C7" s="236" t="s">
        <v>160</v>
      </c>
      <c r="D7" s="236" t="s">
        <v>159</v>
      </c>
      <c r="E7" s="313" t="s">
        <v>345</v>
      </c>
      <c r="F7" s="313" t="s">
        <v>164</v>
      </c>
      <c r="G7" s="313" t="s">
        <v>164</v>
      </c>
      <c r="H7" s="212">
        <v>1</v>
      </c>
      <c r="I7" s="212">
        <v>7</v>
      </c>
      <c r="J7" s="204">
        <f t="shared" si="0"/>
        <v>7</v>
      </c>
      <c r="K7" s="310" t="s">
        <v>169</v>
      </c>
      <c r="L7" s="310" t="s">
        <v>169</v>
      </c>
      <c r="M7" s="310" t="s">
        <v>169</v>
      </c>
      <c r="N7" s="73">
        <v>1</v>
      </c>
      <c r="O7" s="73">
        <v>7</v>
      </c>
      <c r="P7" s="204">
        <f t="shared" si="1"/>
        <v>7</v>
      </c>
      <c r="V7" s="75"/>
      <c r="W7" s="75"/>
      <c r="X7" s="75"/>
      <c r="Y7" s="75"/>
    </row>
    <row r="8" spans="1:25" s="77" customFormat="1" ht="75" customHeight="1" x14ac:dyDescent="0.2">
      <c r="A8" s="252">
        <v>4</v>
      </c>
      <c r="B8" s="235"/>
      <c r="C8" s="236" t="s">
        <v>161</v>
      </c>
      <c r="D8" s="236" t="s">
        <v>159</v>
      </c>
      <c r="E8" s="310" t="s">
        <v>383</v>
      </c>
      <c r="F8" s="313" t="s">
        <v>165</v>
      </c>
      <c r="G8" s="313" t="s">
        <v>165</v>
      </c>
      <c r="H8" s="212">
        <v>2</v>
      </c>
      <c r="I8" s="212">
        <v>7</v>
      </c>
      <c r="J8" s="204">
        <f>H8*I8</f>
        <v>14</v>
      </c>
      <c r="K8" s="310" t="s">
        <v>370</v>
      </c>
      <c r="L8" s="310" t="s">
        <v>170</v>
      </c>
      <c r="M8" s="310" t="s">
        <v>170</v>
      </c>
      <c r="N8" s="73">
        <v>1</v>
      </c>
      <c r="O8" s="73">
        <v>7</v>
      </c>
      <c r="P8" s="204">
        <f t="shared" si="1"/>
        <v>7</v>
      </c>
      <c r="V8" s="75"/>
      <c r="W8" s="75"/>
      <c r="X8" s="75"/>
      <c r="Y8" s="75"/>
    </row>
    <row r="9" spans="1:25" s="77" customFormat="1" ht="62.25" customHeight="1" x14ac:dyDescent="0.2">
      <c r="A9" s="252">
        <v>5</v>
      </c>
      <c r="B9" s="235"/>
      <c r="C9" s="236" t="s">
        <v>162</v>
      </c>
      <c r="D9" s="236" t="s">
        <v>159</v>
      </c>
      <c r="E9" s="310" t="s">
        <v>369</v>
      </c>
      <c r="F9" s="313" t="s">
        <v>166</v>
      </c>
      <c r="G9" s="313" t="s">
        <v>166</v>
      </c>
      <c r="H9" s="212">
        <v>2</v>
      </c>
      <c r="I9" s="212">
        <v>4</v>
      </c>
      <c r="J9" s="204">
        <f t="shared" si="0"/>
        <v>8</v>
      </c>
      <c r="K9" s="310" t="s">
        <v>169</v>
      </c>
      <c r="L9" s="310" t="s">
        <v>169</v>
      </c>
      <c r="M9" s="310" t="s">
        <v>169</v>
      </c>
      <c r="N9" s="73">
        <v>2</v>
      </c>
      <c r="O9" s="73">
        <v>4</v>
      </c>
      <c r="P9" s="204">
        <f t="shared" si="1"/>
        <v>8</v>
      </c>
      <c r="V9" s="75"/>
      <c r="W9" s="75"/>
      <c r="X9" s="75"/>
      <c r="Y9" s="75"/>
    </row>
    <row r="10" spans="1:25" s="77" customFormat="1" ht="60.75" customHeight="1" x14ac:dyDescent="0.2">
      <c r="A10" s="252">
        <v>6</v>
      </c>
      <c r="B10" s="235"/>
      <c r="C10" s="236" t="s">
        <v>312</v>
      </c>
      <c r="D10" s="236" t="s">
        <v>159</v>
      </c>
      <c r="E10" s="310" t="s">
        <v>384</v>
      </c>
      <c r="F10" s="313" t="s">
        <v>167</v>
      </c>
      <c r="G10" s="313" t="s">
        <v>167</v>
      </c>
      <c r="H10" s="212">
        <v>2</v>
      </c>
      <c r="I10" s="212">
        <v>6</v>
      </c>
      <c r="J10" s="204">
        <f t="shared" si="0"/>
        <v>12</v>
      </c>
      <c r="K10" s="310" t="s">
        <v>169</v>
      </c>
      <c r="L10" s="310" t="s">
        <v>169</v>
      </c>
      <c r="M10" s="310" t="s">
        <v>169</v>
      </c>
      <c r="N10" s="73">
        <v>2</v>
      </c>
      <c r="O10" s="73">
        <v>6</v>
      </c>
      <c r="P10" s="204">
        <f t="shared" si="1"/>
        <v>12</v>
      </c>
      <c r="V10" s="75"/>
      <c r="W10" s="75"/>
      <c r="X10" s="75"/>
      <c r="Y10" s="75"/>
    </row>
    <row r="11" spans="1:25" s="77" customFormat="1" ht="83.25" customHeight="1" x14ac:dyDescent="0.2">
      <c r="A11" s="252">
        <v>7</v>
      </c>
      <c r="B11" s="235"/>
      <c r="C11" s="258" t="s">
        <v>313</v>
      </c>
      <c r="D11" s="258" t="s">
        <v>159</v>
      </c>
      <c r="E11" s="315" t="s">
        <v>385</v>
      </c>
      <c r="F11" s="316" t="s">
        <v>168</v>
      </c>
      <c r="G11" s="316" t="s">
        <v>168</v>
      </c>
      <c r="H11" s="259">
        <v>1</v>
      </c>
      <c r="I11" s="259">
        <v>6</v>
      </c>
      <c r="J11" s="260">
        <f t="shared" si="0"/>
        <v>6</v>
      </c>
      <c r="K11" s="315" t="s">
        <v>169</v>
      </c>
      <c r="L11" s="315" t="s">
        <v>171</v>
      </c>
      <c r="M11" s="315" t="s">
        <v>171</v>
      </c>
      <c r="N11" s="261">
        <v>1</v>
      </c>
      <c r="O11" s="261">
        <v>6</v>
      </c>
      <c r="P11" s="204">
        <f t="shared" si="1"/>
        <v>6</v>
      </c>
      <c r="V11" s="75"/>
      <c r="W11" s="75"/>
      <c r="X11" s="75"/>
      <c r="Y11" s="75"/>
    </row>
    <row r="12" spans="1:25" s="77" customFormat="1" ht="60.75" customHeight="1" x14ac:dyDescent="0.2">
      <c r="A12" s="213">
        <v>8</v>
      </c>
      <c r="B12" s="256" t="s">
        <v>172</v>
      </c>
      <c r="C12" s="246"/>
      <c r="D12" s="210"/>
      <c r="E12" s="247"/>
      <c r="F12" s="214"/>
      <c r="G12" s="214"/>
      <c r="H12" s="210"/>
      <c r="I12" s="210"/>
      <c r="J12" s="210"/>
      <c r="K12" s="247"/>
      <c r="L12" s="214"/>
      <c r="M12" s="214"/>
      <c r="N12" s="264"/>
      <c r="O12" s="257"/>
      <c r="P12" s="257"/>
      <c r="V12" s="75"/>
      <c r="W12" s="75"/>
      <c r="X12" s="75"/>
      <c r="Y12" s="75"/>
    </row>
    <row r="13" spans="1:25" s="77" customFormat="1" ht="60.75" customHeight="1" x14ac:dyDescent="0.2">
      <c r="A13" s="252">
        <v>9</v>
      </c>
      <c r="B13" s="252"/>
      <c r="C13" s="262" t="s">
        <v>173</v>
      </c>
      <c r="D13" s="262" t="s">
        <v>174</v>
      </c>
      <c r="E13" s="312" t="s">
        <v>371</v>
      </c>
      <c r="F13" s="312"/>
      <c r="G13" s="312"/>
      <c r="H13" s="263">
        <v>2</v>
      </c>
      <c r="I13" s="263">
        <v>7</v>
      </c>
      <c r="J13" s="263">
        <f t="shared" si="0"/>
        <v>14</v>
      </c>
      <c r="K13" s="314" t="s">
        <v>335</v>
      </c>
      <c r="L13" s="314"/>
      <c r="M13" s="314"/>
      <c r="N13" s="263">
        <v>1</v>
      </c>
      <c r="O13" s="263">
        <v>7</v>
      </c>
      <c r="P13" s="204">
        <f t="shared" si="1"/>
        <v>7</v>
      </c>
      <c r="V13" s="75"/>
      <c r="W13" s="75"/>
      <c r="X13" s="75"/>
      <c r="Y13" s="75"/>
    </row>
    <row r="14" spans="1:25" s="77" customFormat="1" ht="60.75" customHeight="1" x14ac:dyDescent="0.2">
      <c r="A14" s="252">
        <v>10</v>
      </c>
      <c r="B14" s="252"/>
      <c r="C14" s="237" t="s">
        <v>175</v>
      </c>
      <c r="D14" s="237" t="s">
        <v>176</v>
      </c>
      <c r="E14" s="309" t="s">
        <v>184</v>
      </c>
      <c r="F14" s="309" t="s">
        <v>184</v>
      </c>
      <c r="G14" s="309" t="s">
        <v>184</v>
      </c>
      <c r="H14" s="238">
        <v>3</v>
      </c>
      <c r="I14" s="238">
        <v>3</v>
      </c>
      <c r="J14" s="204">
        <f t="shared" si="0"/>
        <v>9</v>
      </c>
      <c r="K14" s="310" t="s">
        <v>169</v>
      </c>
      <c r="L14" s="310" t="s">
        <v>169</v>
      </c>
      <c r="M14" s="310" t="s">
        <v>169</v>
      </c>
      <c r="N14" s="204">
        <v>3</v>
      </c>
      <c r="O14" s="204">
        <v>3</v>
      </c>
      <c r="P14" s="204">
        <f t="shared" si="1"/>
        <v>9</v>
      </c>
      <c r="V14" s="75"/>
      <c r="W14" s="75"/>
      <c r="X14" s="75"/>
      <c r="Y14" s="75"/>
    </row>
    <row r="15" spans="1:25" s="77" customFormat="1" ht="60.75" customHeight="1" x14ac:dyDescent="0.2">
      <c r="A15" s="252">
        <v>11</v>
      </c>
      <c r="B15" s="252"/>
      <c r="C15" s="236" t="s">
        <v>177</v>
      </c>
      <c r="D15" s="236" t="s">
        <v>176</v>
      </c>
      <c r="E15" s="309" t="s">
        <v>315</v>
      </c>
      <c r="F15" s="309" t="s">
        <v>185</v>
      </c>
      <c r="G15" s="309" t="s">
        <v>185</v>
      </c>
      <c r="H15" s="212">
        <v>3</v>
      </c>
      <c r="I15" s="212">
        <v>3</v>
      </c>
      <c r="J15" s="204">
        <f t="shared" si="0"/>
        <v>9</v>
      </c>
      <c r="K15" s="310" t="s">
        <v>169</v>
      </c>
      <c r="L15" s="310" t="s">
        <v>169</v>
      </c>
      <c r="M15" s="310" t="s">
        <v>169</v>
      </c>
      <c r="N15" s="73">
        <v>3</v>
      </c>
      <c r="O15" s="204">
        <v>3</v>
      </c>
      <c r="P15" s="204">
        <f t="shared" si="1"/>
        <v>9</v>
      </c>
      <c r="V15" s="75"/>
      <c r="W15" s="75"/>
      <c r="X15" s="75"/>
      <c r="Y15" s="75"/>
    </row>
    <row r="16" spans="1:25" s="77" customFormat="1" ht="60.75" customHeight="1" x14ac:dyDescent="0.2">
      <c r="A16" s="252">
        <v>12</v>
      </c>
      <c r="B16" s="252"/>
      <c r="C16" s="236" t="s">
        <v>314</v>
      </c>
      <c r="D16" s="236" t="s">
        <v>176</v>
      </c>
      <c r="E16" s="309" t="s">
        <v>386</v>
      </c>
      <c r="F16" s="309" t="s">
        <v>186</v>
      </c>
      <c r="G16" s="309" t="s">
        <v>186</v>
      </c>
      <c r="H16" s="212">
        <v>1</v>
      </c>
      <c r="I16" s="212">
        <v>6</v>
      </c>
      <c r="J16" s="204">
        <f t="shared" si="0"/>
        <v>6</v>
      </c>
      <c r="K16" s="310" t="s">
        <v>169</v>
      </c>
      <c r="L16" s="310" t="s">
        <v>169</v>
      </c>
      <c r="M16" s="310" t="s">
        <v>169</v>
      </c>
      <c r="N16" s="73">
        <v>1</v>
      </c>
      <c r="O16" s="204">
        <v>6</v>
      </c>
      <c r="P16" s="204">
        <f t="shared" si="1"/>
        <v>6</v>
      </c>
      <c r="V16" s="75"/>
      <c r="W16" s="75"/>
      <c r="X16" s="75"/>
      <c r="Y16" s="75"/>
    </row>
    <row r="17" spans="1:25" s="77" customFormat="1" ht="60.75" customHeight="1" x14ac:dyDescent="0.2">
      <c r="A17" s="252">
        <v>13</v>
      </c>
      <c r="B17" s="252"/>
      <c r="C17" s="236" t="s">
        <v>178</v>
      </c>
      <c r="D17" s="236" t="s">
        <v>159</v>
      </c>
      <c r="E17" s="309" t="s">
        <v>372</v>
      </c>
      <c r="F17" s="309" t="s">
        <v>187</v>
      </c>
      <c r="G17" s="309" t="s">
        <v>187</v>
      </c>
      <c r="H17" s="212">
        <v>2</v>
      </c>
      <c r="I17" s="212">
        <v>6</v>
      </c>
      <c r="J17" s="204">
        <f t="shared" si="0"/>
        <v>12</v>
      </c>
      <c r="K17" s="310" t="s">
        <v>169</v>
      </c>
      <c r="L17" s="310" t="s">
        <v>305</v>
      </c>
      <c r="M17" s="310" t="s">
        <v>305</v>
      </c>
      <c r="N17" s="73">
        <v>2</v>
      </c>
      <c r="O17" s="204">
        <v>6</v>
      </c>
      <c r="P17" s="204">
        <f t="shared" si="1"/>
        <v>12</v>
      </c>
      <c r="V17" s="75"/>
      <c r="W17" s="75"/>
      <c r="X17" s="75"/>
      <c r="Y17" s="75"/>
    </row>
    <row r="18" spans="1:25" s="77" customFormat="1" ht="60.75" customHeight="1" x14ac:dyDescent="0.2">
      <c r="A18" s="252">
        <v>14</v>
      </c>
      <c r="B18" s="252"/>
      <c r="C18" s="236" t="s">
        <v>179</v>
      </c>
      <c r="D18" s="236" t="s">
        <v>176</v>
      </c>
      <c r="E18" s="309" t="s">
        <v>387</v>
      </c>
      <c r="F18" s="309" t="s">
        <v>188</v>
      </c>
      <c r="G18" s="309" t="s">
        <v>188</v>
      </c>
      <c r="H18" s="212">
        <v>3</v>
      </c>
      <c r="I18" s="212">
        <v>3</v>
      </c>
      <c r="J18" s="204">
        <f t="shared" si="0"/>
        <v>9</v>
      </c>
      <c r="K18" s="310" t="s">
        <v>169</v>
      </c>
      <c r="L18" s="310" t="s">
        <v>169</v>
      </c>
      <c r="M18" s="310" t="s">
        <v>169</v>
      </c>
      <c r="N18" s="73">
        <v>3</v>
      </c>
      <c r="O18" s="204">
        <v>3</v>
      </c>
      <c r="P18" s="204">
        <f t="shared" si="1"/>
        <v>9</v>
      </c>
      <c r="V18" s="75"/>
      <c r="W18" s="75"/>
      <c r="X18" s="75"/>
      <c r="Y18" s="75"/>
    </row>
    <row r="19" spans="1:25" s="77" customFormat="1" ht="60.75" customHeight="1" x14ac:dyDescent="0.2">
      <c r="A19" s="252">
        <v>15</v>
      </c>
      <c r="B19" s="252"/>
      <c r="C19" s="236" t="s">
        <v>180</v>
      </c>
      <c r="D19" s="236" t="s">
        <v>176</v>
      </c>
      <c r="E19" s="309" t="s">
        <v>344</v>
      </c>
      <c r="F19" s="309" t="s">
        <v>189</v>
      </c>
      <c r="G19" s="309" t="s">
        <v>189</v>
      </c>
      <c r="H19" s="212">
        <v>2</v>
      </c>
      <c r="I19" s="212">
        <v>5</v>
      </c>
      <c r="J19" s="204">
        <f t="shared" si="0"/>
        <v>10</v>
      </c>
      <c r="K19" s="310" t="s">
        <v>169</v>
      </c>
      <c r="L19" s="310" t="s">
        <v>169</v>
      </c>
      <c r="M19" s="310" t="s">
        <v>169</v>
      </c>
      <c r="N19" s="73">
        <v>2</v>
      </c>
      <c r="O19" s="204">
        <v>5</v>
      </c>
      <c r="P19" s="204">
        <f t="shared" si="1"/>
        <v>10</v>
      </c>
      <c r="V19" s="75"/>
      <c r="W19" s="75"/>
      <c r="X19" s="75"/>
      <c r="Y19" s="75"/>
    </row>
    <row r="20" spans="1:25" s="77" customFormat="1" ht="60.75" customHeight="1" x14ac:dyDescent="0.2">
      <c r="A20" s="252">
        <v>16</v>
      </c>
      <c r="B20" s="252"/>
      <c r="C20" s="236" t="s">
        <v>181</v>
      </c>
      <c r="D20" s="236" t="s">
        <v>176</v>
      </c>
      <c r="E20" s="309" t="s">
        <v>346</v>
      </c>
      <c r="F20" s="309" t="s">
        <v>190</v>
      </c>
      <c r="G20" s="309" t="s">
        <v>190</v>
      </c>
      <c r="H20" s="212">
        <v>3</v>
      </c>
      <c r="I20" s="212">
        <v>4</v>
      </c>
      <c r="J20" s="204">
        <f t="shared" si="0"/>
        <v>12</v>
      </c>
      <c r="K20" s="310" t="s">
        <v>169</v>
      </c>
      <c r="L20" s="310" t="s">
        <v>169</v>
      </c>
      <c r="M20" s="310" t="s">
        <v>169</v>
      </c>
      <c r="N20" s="73">
        <v>2</v>
      </c>
      <c r="O20" s="204">
        <v>4</v>
      </c>
      <c r="P20" s="204">
        <f t="shared" si="1"/>
        <v>8</v>
      </c>
      <c r="V20" s="75"/>
      <c r="W20" s="75"/>
      <c r="X20" s="75"/>
      <c r="Y20" s="75"/>
    </row>
    <row r="21" spans="1:25" s="77" customFormat="1" ht="60.75" customHeight="1" x14ac:dyDescent="0.2">
      <c r="A21" s="252">
        <v>17</v>
      </c>
      <c r="B21" s="252"/>
      <c r="C21" s="236" t="s">
        <v>182</v>
      </c>
      <c r="D21" s="236" t="s">
        <v>159</v>
      </c>
      <c r="E21" s="309" t="s">
        <v>347</v>
      </c>
      <c r="F21" s="309" t="s">
        <v>191</v>
      </c>
      <c r="G21" s="309" t="s">
        <v>191</v>
      </c>
      <c r="H21" s="212">
        <v>2</v>
      </c>
      <c r="I21" s="212">
        <v>4</v>
      </c>
      <c r="J21" s="204">
        <f t="shared" si="0"/>
        <v>8</v>
      </c>
      <c r="K21" s="310" t="s">
        <v>373</v>
      </c>
      <c r="L21" s="310" t="s">
        <v>169</v>
      </c>
      <c r="M21" s="310" t="s">
        <v>169</v>
      </c>
      <c r="N21" s="73">
        <v>2</v>
      </c>
      <c r="O21" s="204">
        <v>4</v>
      </c>
      <c r="P21" s="204">
        <f t="shared" si="1"/>
        <v>8</v>
      </c>
      <c r="V21" s="75"/>
      <c r="W21" s="75"/>
      <c r="X21" s="75"/>
      <c r="Y21" s="75"/>
    </row>
    <row r="22" spans="1:25" s="77" customFormat="1" ht="60.75" customHeight="1" x14ac:dyDescent="0.2">
      <c r="A22" s="252">
        <v>18</v>
      </c>
      <c r="B22" s="252"/>
      <c r="C22" s="236" t="s">
        <v>183</v>
      </c>
      <c r="D22" s="236" t="s">
        <v>176</v>
      </c>
      <c r="E22" s="309" t="s">
        <v>388</v>
      </c>
      <c r="F22" s="309" t="s">
        <v>192</v>
      </c>
      <c r="G22" s="309" t="s">
        <v>192</v>
      </c>
      <c r="H22" s="212">
        <v>2</v>
      </c>
      <c r="I22" s="212">
        <v>4</v>
      </c>
      <c r="J22" s="204">
        <f t="shared" si="0"/>
        <v>8</v>
      </c>
      <c r="K22" s="310" t="s">
        <v>169</v>
      </c>
      <c r="L22" s="310" t="s">
        <v>169</v>
      </c>
      <c r="M22" s="310" t="s">
        <v>169</v>
      </c>
      <c r="N22" s="73">
        <v>2</v>
      </c>
      <c r="O22" s="204">
        <v>4</v>
      </c>
      <c r="P22" s="204">
        <f t="shared" si="1"/>
        <v>8</v>
      </c>
      <c r="V22" s="75"/>
      <c r="W22" s="75"/>
      <c r="X22" s="75"/>
      <c r="Y22" s="75"/>
    </row>
    <row r="23" spans="1:25" s="77" customFormat="1" ht="60.75" customHeight="1" x14ac:dyDescent="0.2">
      <c r="A23" s="213">
        <v>19</v>
      </c>
      <c r="B23" s="213" t="s">
        <v>193</v>
      </c>
      <c r="C23" s="210"/>
      <c r="D23" s="210"/>
      <c r="E23" s="311"/>
      <c r="F23" s="311"/>
      <c r="G23" s="311"/>
      <c r="H23" s="210"/>
      <c r="I23" s="210"/>
      <c r="J23" s="210"/>
      <c r="K23" s="210"/>
      <c r="L23" s="253"/>
      <c r="M23" s="253"/>
      <c r="N23" s="211"/>
      <c r="O23" s="211"/>
      <c r="P23" s="211"/>
      <c r="V23" s="75"/>
      <c r="W23" s="75"/>
      <c r="X23" s="75"/>
      <c r="Y23" s="75"/>
    </row>
    <row r="24" spans="1:25" s="77" customFormat="1" ht="60.75" customHeight="1" x14ac:dyDescent="0.2">
      <c r="A24" s="252">
        <v>20</v>
      </c>
      <c r="B24" s="235"/>
      <c r="C24" s="236" t="s">
        <v>194</v>
      </c>
      <c r="D24" s="236" t="s">
        <v>195</v>
      </c>
      <c r="E24" s="313" t="s">
        <v>348</v>
      </c>
      <c r="F24" s="313"/>
      <c r="G24" s="313"/>
      <c r="H24" s="73">
        <v>3</v>
      </c>
      <c r="I24" s="73">
        <v>4</v>
      </c>
      <c r="J24" s="204">
        <f t="shared" si="0"/>
        <v>12</v>
      </c>
      <c r="K24" s="310" t="s">
        <v>169</v>
      </c>
      <c r="L24" s="310"/>
      <c r="M24" s="310"/>
      <c r="N24" s="73">
        <v>3</v>
      </c>
      <c r="O24" s="73">
        <v>4</v>
      </c>
      <c r="P24" s="204">
        <f t="shared" si="1"/>
        <v>12</v>
      </c>
      <c r="V24" s="75"/>
      <c r="W24" s="75"/>
      <c r="X24" s="75"/>
      <c r="Y24" s="75"/>
    </row>
    <row r="25" spans="1:25" s="77" customFormat="1" ht="60.75" customHeight="1" x14ac:dyDescent="0.2">
      <c r="A25" s="252">
        <v>21</v>
      </c>
      <c r="B25" s="235"/>
      <c r="C25" s="236" t="s">
        <v>196</v>
      </c>
      <c r="D25" s="236" t="s">
        <v>195</v>
      </c>
      <c r="E25" s="313" t="s">
        <v>316</v>
      </c>
      <c r="F25" s="313" t="s">
        <v>200</v>
      </c>
      <c r="G25" s="313" t="s">
        <v>200</v>
      </c>
      <c r="H25" s="73">
        <v>2</v>
      </c>
      <c r="I25" s="73">
        <v>6</v>
      </c>
      <c r="J25" s="204">
        <f t="shared" si="0"/>
        <v>12</v>
      </c>
      <c r="K25" s="310" t="s">
        <v>169</v>
      </c>
      <c r="L25" s="310"/>
      <c r="M25" s="310"/>
      <c r="N25" s="73">
        <v>2</v>
      </c>
      <c r="O25" s="73">
        <v>6</v>
      </c>
      <c r="P25" s="204">
        <f t="shared" si="1"/>
        <v>12</v>
      </c>
      <c r="V25" s="75"/>
      <c r="W25" s="75"/>
      <c r="X25" s="75"/>
      <c r="Y25" s="75"/>
    </row>
    <row r="26" spans="1:25" s="77" customFormat="1" ht="60.75" customHeight="1" x14ac:dyDescent="0.2">
      <c r="A26" s="252">
        <v>22</v>
      </c>
      <c r="B26" s="235"/>
      <c r="C26" s="236" t="s">
        <v>197</v>
      </c>
      <c r="D26" s="236" t="s">
        <v>195</v>
      </c>
      <c r="E26" s="313" t="s">
        <v>201</v>
      </c>
      <c r="F26" s="313" t="s">
        <v>201</v>
      </c>
      <c r="G26" s="313" t="s">
        <v>201</v>
      </c>
      <c r="H26" s="73">
        <v>2</v>
      </c>
      <c r="I26" s="73">
        <v>6</v>
      </c>
      <c r="J26" s="204">
        <f t="shared" si="0"/>
        <v>12</v>
      </c>
      <c r="K26" s="310" t="s">
        <v>169</v>
      </c>
      <c r="L26" s="310" t="s">
        <v>169</v>
      </c>
      <c r="M26" s="310" t="s">
        <v>169</v>
      </c>
      <c r="N26" s="73">
        <v>2</v>
      </c>
      <c r="O26" s="73">
        <v>6</v>
      </c>
      <c r="P26" s="204">
        <f t="shared" si="1"/>
        <v>12</v>
      </c>
      <c r="V26" s="75"/>
      <c r="W26" s="75"/>
      <c r="X26" s="75"/>
      <c r="Y26" s="75"/>
    </row>
    <row r="27" spans="1:25" s="77" customFormat="1" ht="60.75" customHeight="1" x14ac:dyDescent="0.2">
      <c r="A27" s="252">
        <v>23</v>
      </c>
      <c r="B27" s="235"/>
      <c r="C27" s="236" t="s">
        <v>198</v>
      </c>
      <c r="D27" s="236" t="s">
        <v>195</v>
      </c>
      <c r="E27" s="313" t="s">
        <v>349</v>
      </c>
      <c r="F27" s="313" t="s">
        <v>202</v>
      </c>
      <c r="G27" s="313" t="s">
        <v>202</v>
      </c>
      <c r="H27" s="73">
        <v>2</v>
      </c>
      <c r="I27" s="73">
        <v>4</v>
      </c>
      <c r="J27" s="204">
        <f t="shared" si="0"/>
        <v>8</v>
      </c>
      <c r="K27" s="310" t="s">
        <v>169</v>
      </c>
      <c r="L27" s="310" t="s">
        <v>204</v>
      </c>
      <c r="M27" s="310" t="s">
        <v>204</v>
      </c>
      <c r="N27" s="73">
        <v>2</v>
      </c>
      <c r="O27" s="73">
        <v>4</v>
      </c>
      <c r="P27" s="204">
        <f t="shared" si="1"/>
        <v>8</v>
      </c>
      <c r="V27" s="75"/>
      <c r="W27" s="75"/>
      <c r="X27" s="75"/>
      <c r="Y27" s="75"/>
    </row>
    <row r="28" spans="1:25" s="77" customFormat="1" ht="84.75" customHeight="1" x14ac:dyDescent="0.2">
      <c r="A28" s="252">
        <v>24</v>
      </c>
      <c r="B28" s="235"/>
      <c r="C28" s="236" t="s">
        <v>199</v>
      </c>
      <c r="D28" s="236" t="s">
        <v>195</v>
      </c>
      <c r="E28" s="313" t="s">
        <v>203</v>
      </c>
      <c r="F28" s="313" t="s">
        <v>203</v>
      </c>
      <c r="G28" s="313" t="s">
        <v>203</v>
      </c>
      <c r="H28" s="73">
        <v>2</v>
      </c>
      <c r="I28" s="73">
        <v>6</v>
      </c>
      <c r="J28" s="204">
        <f t="shared" si="0"/>
        <v>12</v>
      </c>
      <c r="K28" s="310" t="s">
        <v>169</v>
      </c>
      <c r="L28" s="310" t="s">
        <v>169</v>
      </c>
      <c r="M28" s="310" t="s">
        <v>169</v>
      </c>
      <c r="N28" s="73">
        <v>2</v>
      </c>
      <c r="O28" s="73">
        <v>6</v>
      </c>
      <c r="P28" s="204">
        <f t="shared" si="1"/>
        <v>12</v>
      </c>
      <c r="V28" s="75"/>
      <c r="W28" s="75"/>
      <c r="X28" s="75"/>
      <c r="Y28" s="75"/>
    </row>
    <row r="29" spans="1:25" s="77" customFormat="1" ht="60.75" customHeight="1" x14ac:dyDescent="0.2">
      <c r="A29" s="213">
        <v>25</v>
      </c>
      <c r="B29" s="213" t="s">
        <v>205</v>
      </c>
      <c r="C29" s="210"/>
      <c r="D29" s="210"/>
      <c r="E29" s="281"/>
      <c r="F29" s="282"/>
      <c r="G29" s="283"/>
      <c r="H29" s="210"/>
      <c r="I29" s="210"/>
      <c r="J29" s="210"/>
      <c r="K29" s="281"/>
      <c r="L29" s="283"/>
      <c r="M29" s="253"/>
      <c r="N29" s="211"/>
      <c r="O29" s="211"/>
      <c r="P29" s="211"/>
      <c r="V29" s="75"/>
      <c r="W29" s="75"/>
      <c r="X29" s="75"/>
      <c r="Y29" s="75"/>
    </row>
    <row r="30" spans="1:25" s="77" customFormat="1" ht="71.25" customHeight="1" x14ac:dyDescent="0.2">
      <c r="A30" s="252">
        <v>26</v>
      </c>
      <c r="B30" s="235"/>
      <c r="C30" s="236" t="s">
        <v>227</v>
      </c>
      <c r="D30" s="236" t="s">
        <v>207</v>
      </c>
      <c r="E30" s="310" t="s">
        <v>357</v>
      </c>
      <c r="F30" s="310"/>
      <c r="G30" s="310"/>
      <c r="H30" s="212">
        <v>1</v>
      </c>
      <c r="I30" s="212">
        <v>7</v>
      </c>
      <c r="J30" s="204">
        <f t="shared" si="0"/>
        <v>7</v>
      </c>
      <c r="K30" s="310" t="s">
        <v>169</v>
      </c>
      <c r="L30" s="310"/>
      <c r="M30" s="310"/>
      <c r="N30" s="73">
        <v>1</v>
      </c>
      <c r="O30" s="73">
        <v>7</v>
      </c>
      <c r="P30" s="204">
        <f t="shared" si="1"/>
        <v>7</v>
      </c>
      <c r="V30" s="75"/>
      <c r="W30" s="75"/>
      <c r="X30" s="75"/>
      <c r="Y30" s="75"/>
    </row>
    <row r="31" spans="1:25" s="77" customFormat="1" ht="60.75" customHeight="1" x14ac:dyDescent="0.2">
      <c r="A31" s="252">
        <v>27</v>
      </c>
      <c r="B31" s="235"/>
      <c r="C31" s="236" t="s">
        <v>206</v>
      </c>
      <c r="D31" s="236" t="s">
        <v>207</v>
      </c>
      <c r="E31" s="310" t="s">
        <v>358</v>
      </c>
      <c r="F31" s="310" t="s">
        <v>216</v>
      </c>
      <c r="G31" s="310" t="s">
        <v>216</v>
      </c>
      <c r="H31" s="212">
        <v>3</v>
      </c>
      <c r="I31" s="212">
        <v>4</v>
      </c>
      <c r="J31" s="204">
        <f t="shared" si="0"/>
        <v>12</v>
      </c>
      <c r="K31" s="310" t="s">
        <v>169</v>
      </c>
      <c r="L31" s="310" t="s">
        <v>228</v>
      </c>
      <c r="M31" s="310" t="s">
        <v>228</v>
      </c>
      <c r="N31" s="73">
        <v>3</v>
      </c>
      <c r="O31" s="73">
        <v>4</v>
      </c>
      <c r="P31" s="204">
        <f t="shared" si="1"/>
        <v>12</v>
      </c>
      <c r="V31" s="75"/>
      <c r="W31" s="75"/>
      <c r="X31" s="75"/>
      <c r="Y31" s="75"/>
    </row>
    <row r="32" spans="1:25" s="77" customFormat="1" ht="60.75" customHeight="1" x14ac:dyDescent="0.2">
      <c r="A32" s="252">
        <v>28</v>
      </c>
      <c r="B32" s="235"/>
      <c r="C32" s="236" t="s">
        <v>208</v>
      </c>
      <c r="D32" s="236" t="s">
        <v>207</v>
      </c>
      <c r="E32" s="310" t="s">
        <v>359</v>
      </c>
      <c r="F32" s="310" t="s">
        <v>217</v>
      </c>
      <c r="G32" s="310" t="s">
        <v>217</v>
      </c>
      <c r="H32" s="212">
        <v>2</v>
      </c>
      <c r="I32" s="212">
        <v>4</v>
      </c>
      <c r="J32" s="204">
        <f t="shared" si="0"/>
        <v>8</v>
      </c>
      <c r="K32" s="310" t="s">
        <v>169</v>
      </c>
      <c r="L32" s="310" t="s">
        <v>169</v>
      </c>
      <c r="M32" s="310" t="s">
        <v>169</v>
      </c>
      <c r="N32" s="73">
        <v>2</v>
      </c>
      <c r="O32" s="73">
        <v>4</v>
      </c>
      <c r="P32" s="204">
        <f t="shared" si="1"/>
        <v>8</v>
      </c>
      <c r="V32" s="75"/>
      <c r="W32" s="75"/>
      <c r="X32" s="75"/>
      <c r="Y32" s="75"/>
    </row>
    <row r="33" spans="1:25" s="77" customFormat="1" ht="60.75" customHeight="1" x14ac:dyDescent="0.2">
      <c r="A33" s="252">
        <v>29</v>
      </c>
      <c r="B33" s="235"/>
      <c r="C33" s="236" t="s">
        <v>209</v>
      </c>
      <c r="D33" s="236" t="s">
        <v>207</v>
      </c>
      <c r="E33" s="310" t="s">
        <v>343</v>
      </c>
      <c r="F33" s="310" t="s">
        <v>218</v>
      </c>
      <c r="G33" s="310" t="s">
        <v>218</v>
      </c>
      <c r="H33" s="212">
        <v>2</v>
      </c>
      <c r="I33" s="212">
        <v>4</v>
      </c>
      <c r="J33" s="204">
        <f t="shared" si="0"/>
        <v>8</v>
      </c>
      <c r="K33" s="310" t="s">
        <v>169</v>
      </c>
      <c r="L33" s="310"/>
      <c r="M33" s="310"/>
      <c r="N33" s="73">
        <v>2</v>
      </c>
      <c r="O33" s="73">
        <v>4</v>
      </c>
      <c r="P33" s="204">
        <f t="shared" si="1"/>
        <v>8</v>
      </c>
      <c r="V33" s="75"/>
      <c r="W33" s="75"/>
      <c r="X33" s="75"/>
      <c r="Y33" s="75"/>
    </row>
    <row r="34" spans="1:25" s="77" customFormat="1" ht="95.25" customHeight="1" x14ac:dyDescent="0.2">
      <c r="A34" s="252">
        <v>30</v>
      </c>
      <c r="B34" s="235"/>
      <c r="C34" s="236" t="s">
        <v>163</v>
      </c>
      <c r="D34" s="236" t="s">
        <v>207</v>
      </c>
      <c r="E34" s="310" t="s">
        <v>374</v>
      </c>
      <c r="F34" s="310" t="s">
        <v>219</v>
      </c>
      <c r="G34" s="310" t="s">
        <v>219</v>
      </c>
      <c r="H34" s="212">
        <v>2</v>
      </c>
      <c r="I34" s="212">
        <v>6</v>
      </c>
      <c r="J34" s="204">
        <f t="shared" si="0"/>
        <v>12</v>
      </c>
      <c r="K34" s="310" t="s">
        <v>375</v>
      </c>
      <c r="L34" s="310" t="s">
        <v>229</v>
      </c>
      <c r="M34" s="310" t="s">
        <v>229</v>
      </c>
      <c r="N34" s="73">
        <v>2</v>
      </c>
      <c r="O34" s="73">
        <v>6</v>
      </c>
      <c r="P34" s="204">
        <f t="shared" si="1"/>
        <v>12</v>
      </c>
      <c r="V34" s="75"/>
      <c r="W34" s="75"/>
      <c r="X34" s="75"/>
      <c r="Y34" s="75"/>
    </row>
    <row r="35" spans="1:25" s="77" customFormat="1" ht="60.75" customHeight="1" x14ac:dyDescent="0.2">
      <c r="A35" s="252">
        <v>31</v>
      </c>
      <c r="B35" s="235"/>
      <c r="C35" s="236" t="s">
        <v>210</v>
      </c>
      <c r="D35" s="236" t="s">
        <v>207</v>
      </c>
      <c r="E35" s="310" t="s">
        <v>376</v>
      </c>
      <c r="F35" s="310" t="s">
        <v>220</v>
      </c>
      <c r="G35" s="310" t="s">
        <v>220</v>
      </c>
      <c r="H35" s="212">
        <v>3</v>
      </c>
      <c r="I35" s="212">
        <v>4</v>
      </c>
      <c r="J35" s="204">
        <f t="shared" si="0"/>
        <v>12</v>
      </c>
      <c r="K35" s="310" t="s">
        <v>169</v>
      </c>
      <c r="L35" s="310" t="s">
        <v>230</v>
      </c>
      <c r="M35" s="310" t="s">
        <v>230</v>
      </c>
      <c r="N35" s="73">
        <v>3</v>
      </c>
      <c r="O35" s="73">
        <v>4</v>
      </c>
      <c r="P35" s="204">
        <f t="shared" si="1"/>
        <v>12</v>
      </c>
      <c r="V35" s="75"/>
      <c r="W35" s="75"/>
      <c r="X35" s="75"/>
      <c r="Y35" s="75"/>
    </row>
    <row r="36" spans="1:25" s="77" customFormat="1" ht="60.75" customHeight="1" x14ac:dyDescent="0.2">
      <c r="A36" s="252">
        <v>32</v>
      </c>
      <c r="B36" s="235"/>
      <c r="C36" s="236" t="s">
        <v>211</v>
      </c>
      <c r="D36" s="236" t="s">
        <v>207</v>
      </c>
      <c r="E36" s="310" t="s">
        <v>221</v>
      </c>
      <c r="F36" s="310" t="s">
        <v>221</v>
      </c>
      <c r="G36" s="310" t="s">
        <v>221</v>
      </c>
      <c r="H36" s="212">
        <v>2</v>
      </c>
      <c r="I36" s="212">
        <v>4</v>
      </c>
      <c r="J36" s="204">
        <f t="shared" si="0"/>
        <v>8</v>
      </c>
      <c r="K36" s="310" t="s">
        <v>169</v>
      </c>
      <c r="L36" s="310" t="s">
        <v>169</v>
      </c>
      <c r="M36" s="310" t="s">
        <v>169</v>
      </c>
      <c r="N36" s="73">
        <v>2</v>
      </c>
      <c r="O36" s="73">
        <v>4</v>
      </c>
      <c r="P36" s="204">
        <f t="shared" si="1"/>
        <v>8</v>
      </c>
      <c r="V36" s="75"/>
      <c r="W36" s="75"/>
      <c r="X36" s="75"/>
      <c r="Y36" s="75"/>
    </row>
    <row r="37" spans="1:25" s="77" customFormat="1" ht="100.5" customHeight="1" x14ac:dyDescent="0.2">
      <c r="A37" s="252">
        <v>33</v>
      </c>
      <c r="B37" s="235"/>
      <c r="C37" s="236" t="s">
        <v>329</v>
      </c>
      <c r="D37" s="236" t="s">
        <v>207</v>
      </c>
      <c r="E37" s="310" t="s">
        <v>330</v>
      </c>
      <c r="F37" s="310" t="s">
        <v>222</v>
      </c>
      <c r="G37" s="310" t="s">
        <v>222</v>
      </c>
      <c r="H37" s="212">
        <v>2</v>
      </c>
      <c r="I37" s="212">
        <v>4</v>
      </c>
      <c r="J37" s="204">
        <f t="shared" si="0"/>
        <v>8</v>
      </c>
      <c r="K37" s="310" t="s">
        <v>336</v>
      </c>
      <c r="L37" s="310" t="s">
        <v>231</v>
      </c>
      <c r="M37" s="310" t="s">
        <v>231</v>
      </c>
      <c r="N37" s="73">
        <v>2</v>
      </c>
      <c r="O37" s="73">
        <v>4</v>
      </c>
      <c r="P37" s="204">
        <f t="shared" si="1"/>
        <v>8</v>
      </c>
      <c r="V37" s="75"/>
      <c r="W37" s="75"/>
      <c r="X37" s="75"/>
      <c r="Y37" s="75"/>
    </row>
    <row r="38" spans="1:25" s="77" customFormat="1" ht="60.75" customHeight="1" x14ac:dyDescent="0.2">
      <c r="A38" s="252">
        <v>34</v>
      </c>
      <c r="B38" s="235"/>
      <c r="C38" s="236" t="s">
        <v>212</v>
      </c>
      <c r="D38" s="236" t="s">
        <v>207</v>
      </c>
      <c r="E38" s="310" t="s">
        <v>350</v>
      </c>
      <c r="F38" s="310" t="s">
        <v>223</v>
      </c>
      <c r="G38" s="310" t="s">
        <v>223</v>
      </c>
      <c r="H38" s="212">
        <v>3</v>
      </c>
      <c r="I38" s="212">
        <v>4</v>
      </c>
      <c r="J38" s="204">
        <f t="shared" si="0"/>
        <v>12</v>
      </c>
      <c r="K38" s="310" t="s">
        <v>377</v>
      </c>
      <c r="L38" s="310" t="s">
        <v>169</v>
      </c>
      <c r="M38" s="310" t="s">
        <v>169</v>
      </c>
      <c r="N38" s="73">
        <v>2</v>
      </c>
      <c r="O38" s="73">
        <v>4</v>
      </c>
      <c r="P38" s="204">
        <f t="shared" si="1"/>
        <v>8</v>
      </c>
      <c r="V38" s="75"/>
      <c r="W38" s="75"/>
      <c r="X38" s="75"/>
      <c r="Y38" s="75"/>
    </row>
    <row r="39" spans="1:25" s="77" customFormat="1" ht="60.75" customHeight="1" x14ac:dyDescent="0.2">
      <c r="A39" s="252">
        <v>35</v>
      </c>
      <c r="B39" s="235"/>
      <c r="C39" s="236" t="s">
        <v>213</v>
      </c>
      <c r="D39" s="236" t="s">
        <v>207</v>
      </c>
      <c r="E39" s="310" t="s">
        <v>337</v>
      </c>
      <c r="F39" s="310" t="s">
        <v>224</v>
      </c>
      <c r="G39" s="310" t="s">
        <v>224</v>
      </c>
      <c r="H39" s="212">
        <v>2</v>
      </c>
      <c r="I39" s="212">
        <v>4</v>
      </c>
      <c r="J39" s="204">
        <f t="shared" si="0"/>
        <v>8</v>
      </c>
      <c r="K39" s="310" t="s">
        <v>169</v>
      </c>
      <c r="L39" s="310" t="s">
        <v>169</v>
      </c>
      <c r="M39" s="310" t="s">
        <v>169</v>
      </c>
      <c r="N39" s="73">
        <v>2</v>
      </c>
      <c r="O39" s="73">
        <v>4</v>
      </c>
      <c r="P39" s="204">
        <f t="shared" si="1"/>
        <v>8</v>
      </c>
      <c r="V39" s="75"/>
      <c r="W39" s="75"/>
      <c r="X39" s="75"/>
      <c r="Y39" s="75"/>
    </row>
    <row r="40" spans="1:25" s="77" customFormat="1" ht="60.75" customHeight="1" x14ac:dyDescent="0.2">
      <c r="A40" s="252">
        <v>36</v>
      </c>
      <c r="B40" s="235"/>
      <c r="C40" s="236" t="s">
        <v>214</v>
      </c>
      <c r="D40" s="236" t="s">
        <v>207</v>
      </c>
      <c r="E40" s="310" t="s">
        <v>338</v>
      </c>
      <c r="F40" s="310" t="s">
        <v>225</v>
      </c>
      <c r="G40" s="310" t="s">
        <v>225</v>
      </c>
      <c r="H40" s="73">
        <v>2</v>
      </c>
      <c r="I40" s="73">
        <v>4</v>
      </c>
      <c r="J40" s="204">
        <f t="shared" si="0"/>
        <v>8</v>
      </c>
      <c r="K40" s="310" t="s">
        <v>169</v>
      </c>
      <c r="L40" s="310" t="s">
        <v>169</v>
      </c>
      <c r="M40" s="310" t="s">
        <v>169</v>
      </c>
      <c r="N40" s="73">
        <v>2</v>
      </c>
      <c r="O40" s="73">
        <v>4</v>
      </c>
      <c r="P40" s="204">
        <f t="shared" si="1"/>
        <v>8</v>
      </c>
      <c r="V40" s="75"/>
      <c r="W40" s="75"/>
      <c r="X40" s="75"/>
      <c r="Y40" s="75"/>
    </row>
    <row r="41" spans="1:25" s="77" customFormat="1" ht="60.75" customHeight="1" x14ac:dyDescent="0.2">
      <c r="A41" s="252">
        <v>37</v>
      </c>
      <c r="B41" s="235"/>
      <c r="C41" s="236" t="s">
        <v>215</v>
      </c>
      <c r="D41" s="236" t="s">
        <v>207</v>
      </c>
      <c r="E41" s="310" t="s">
        <v>351</v>
      </c>
      <c r="F41" s="310" t="s">
        <v>226</v>
      </c>
      <c r="G41" s="310" t="s">
        <v>226</v>
      </c>
      <c r="H41" s="212">
        <v>3</v>
      </c>
      <c r="I41" s="212">
        <v>4</v>
      </c>
      <c r="J41" s="204">
        <f t="shared" si="0"/>
        <v>12</v>
      </c>
      <c r="K41" s="310" t="s">
        <v>169</v>
      </c>
      <c r="L41" s="310"/>
      <c r="M41" s="310"/>
      <c r="N41" s="73">
        <v>3</v>
      </c>
      <c r="O41" s="73">
        <v>4</v>
      </c>
      <c r="P41" s="204">
        <f t="shared" si="1"/>
        <v>12</v>
      </c>
      <c r="V41" s="75"/>
      <c r="W41" s="75"/>
      <c r="X41" s="75"/>
      <c r="Y41" s="75"/>
    </row>
    <row r="42" spans="1:25" s="77" customFormat="1" ht="60.75" customHeight="1" x14ac:dyDescent="0.2">
      <c r="A42" s="213">
        <v>38</v>
      </c>
      <c r="B42" s="213" t="s">
        <v>232</v>
      </c>
      <c r="C42" s="210"/>
      <c r="D42" s="210"/>
      <c r="E42" s="311"/>
      <c r="F42" s="311"/>
      <c r="G42" s="311"/>
      <c r="H42" s="210"/>
      <c r="I42" s="210"/>
      <c r="J42" s="210"/>
      <c r="K42" s="281"/>
      <c r="L42" s="283"/>
      <c r="M42" s="253"/>
      <c r="N42" s="211"/>
      <c r="O42" s="211"/>
      <c r="P42" s="211"/>
      <c r="V42" s="75"/>
      <c r="W42" s="75"/>
      <c r="X42" s="75"/>
      <c r="Y42" s="75"/>
    </row>
    <row r="43" spans="1:25" s="77" customFormat="1" ht="89.25" customHeight="1" x14ac:dyDescent="0.2">
      <c r="A43" s="252">
        <v>39</v>
      </c>
      <c r="B43" s="237"/>
      <c r="C43" s="237" t="s">
        <v>332</v>
      </c>
      <c r="D43" s="237" t="s">
        <v>207</v>
      </c>
      <c r="E43" s="310" t="s">
        <v>389</v>
      </c>
      <c r="F43" s="310"/>
      <c r="G43" s="310"/>
      <c r="H43" s="212">
        <v>2</v>
      </c>
      <c r="I43" s="212">
        <v>6</v>
      </c>
      <c r="J43" s="204">
        <f t="shared" si="0"/>
        <v>12</v>
      </c>
      <c r="K43" s="310" t="s">
        <v>364</v>
      </c>
      <c r="L43" s="310"/>
      <c r="M43" s="310"/>
      <c r="N43" s="204">
        <v>2</v>
      </c>
      <c r="O43" s="204">
        <v>4</v>
      </c>
      <c r="P43" s="204">
        <f t="shared" si="1"/>
        <v>8</v>
      </c>
      <c r="V43" s="75"/>
      <c r="W43" s="75"/>
      <c r="X43" s="75"/>
      <c r="Y43" s="75"/>
    </row>
    <row r="44" spans="1:25" s="77" customFormat="1" ht="60.75" customHeight="1" x14ac:dyDescent="0.2">
      <c r="A44" s="252">
        <v>40</v>
      </c>
      <c r="B44" s="237" t="s">
        <v>233</v>
      </c>
      <c r="C44" s="237" t="s">
        <v>234</v>
      </c>
      <c r="D44" s="237" t="s">
        <v>207</v>
      </c>
      <c r="E44" s="310" t="s">
        <v>352</v>
      </c>
      <c r="F44" s="310" t="s">
        <v>242</v>
      </c>
      <c r="G44" s="310" t="s">
        <v>242</v>
      </c>
      <c r="H44" s="212">
        <v>1</v>
      </c>
      <c r="I44" s="212">
        <v>6</v>
      </c>
      <c r="J44" s="204">
        <f t="shared" si="0"/>
        <v>6</v>
      </c>
      <c r="K44" s="310" t="s">
        <v>169</v>
      </c>
      <c r="L44" s="310" t="s">
        <v>169</v>
      </c>
      <c r="M44" s="310" t="s">
        <v>169</v>
      </c>
      <c r="N44" s="204">
        <v>1</v>
      </c>
      <c r="O44" s="204">
        <v>6</v>
      </c>
      <c r="P44" s="204">
        <f t="shared" si="1"/>
        <v>6</v>
      </c>
      <c r="V44" s="75"/>
      <c r="W44" s="75"/>
      <c r="X44" s="75"/>
      <c r="Y44" s="75"/>
    </row>
    <row r="45" spans="1:25" s="77" customFormat="1" ht="120" customHeight="1" x14ac:dyDescent="0.2">
      <c r="A45" s="252">
        <v>41</v>
      </c>
      <c r="B45" s="237" t="s">
        <v>235</v>
      </c>
      <c r="C45" s="237" t="s">
        <v>236</v>
      </c>
      <c r="D45" s="237" t="s">
        <v>207</v>
      </c>
      <c r="E45" s="310" t="s">
        <v>390</v>
      </c>
      <c r="F45" s="310" t="s">
        <v>243</v>
      </c>
      <c r="G45" s="310" t="s">
        <v>243</v>
      </c>
      <c r="H45" s="212">
        <v>3</v>
      </c>
      <c r="I45" s="212">
        <v>5</v>
      </c>
      <c r="J45" s="204">
        <f t="shared" si="0"/>
        <v>15</v>
      </c>
      <c r="K45" s="310" t="s">
        <v>339</v>
      </c>
      <c r="L45" s="310" t="s">
        <v>248</v>
      </c>
      <c r="M45" s="310" t="s">
        <v>248</v>
      </c>
      <c r="N45" s="204">
        <v>2</v>
      </c>
      <c r="O45" s="204">
        <v>4</v>
      </c>
      <c r="P45" s="204">
        <f t="shared" si="1"/>
        <v>8</v>
      </c>
      <c r="V45" s="75"/>
      <c r="W45" s="75"/>
      <c r="X45" s="75"/>
      <c r="Y45" s="75"/>
    </row>
    <row r="46" spans="1:25" s="77" customFormat="1" ht="60.75" customHeight="1" x14ac:dyDescent="0.2">
      <c r="A46" s="252">
        <v>42</v>
      </c>
      <c r="B46" s="237" t="s">
        <v>237</v>
      </c>
      <c r="C46" s="237" t="s">
        <v>238</v>
      </c>
      <c r="D46" s="237" t="s">
        <v>207</v>
      </c>
      <c r="E46" s="310" t="s">
        <v>378</v>
      </c>
      <c r="F46" s="310" t="s">
        <v>244</v>
      </c>
      <c r="G46" s="310" t="s">
        <v>244</v>
      </c>
      <c r="H46" s="212">
        <v>2</v>
      </c>
      <c r="I46" s="212">
        <v>6</v>
      </c>
      <c r="J46" s="204">
        <f t="shared" si="0"/>
        <v>12</v>
      </c>
      <c r="K46" s="310" t="s">
        <v>169</v>
      </c>
      <c r="L46" s="310" t="s">
        <v>169</v>
      </c>
      <c r="M46" s="310" t="s">
        <v>169</v>
      </c>
      <c r="N46" s="204">
        <v>2</v>
      </c>
      <c r="O46" s="204">
        <v>6</v>
      </c>
      <c r="P46" s="204">
        <f t="shared" si="1"/>
        <v>12</v>
      </c>
      <c r="V46" s="75"/>
      <c r="W46" s="75"/>
      <c r="X46" s="75"/>
      <c r="Y46" s="75"/>
    </row>
    <row r="47" spans="1:25" s="77" customFormat="1" ht="120" customHeight="1" x14ac:dyDescent="0.2">
      <c r="A47" s="252">
        <v>43</v>
      </c>
      <c r="B47" s="237"/>
      <c r="C47" s="237" t="s">
        <v>239</v>
      </c>
      <c r="D47" s="237" t="s">
        <v>207</v>
      </c>
      <c r="E47" s="310" t="s">
        <v>245</v>
      </c>
      <c r="F47" s="310" t="s">
        <v>245</v>
      </c>
      <c r="G47" s="310" t="s">
        <v>245</v>
      </c>
      <c r="H47" s="212">
        <v>1</v>
      </c>
      <c r="I47" s="212">
        <v>5</v>
      </c>
      <c r="J47" s="204">
        <f t="shared" si="0"/>
        <v>5</v>
      </c>
      <c r="K47" s="310" t="s">
        <v>379</v>
      </c>
      <c r="L47" s="310" t="s">
        <v>249</v>
      </c>
      <c r="M47" s="310" t="s">
        <v>249</v>
      </c>
      <c r="N47" s="204">
        <v>1</v>
      </c>
      <c r="O47" s="204">
        <v>5</v>
      </c>
      <c r="P47" s="204">
        <f t="shared" si="1"/>
        <v>5</v>
      </c>
      <c r="V47" s="75"/>
      <c r="W47" s="75"/>
      <c r="X47" s="75"/>
      <c r="Y47" s="75"/>
    </row>
    <row r="48" spans="1:25" s="77" customFormat="1" ht="60.75" customHeight="1" x14ac:dyDescent="0.2">
      <c r="A48" s="252">
        <v>44</v>
      </c>
      <c r="B48" s="237" t="s">
        <v>240</v>
      </c>
      <c r="C48" s="237" t="s">
        <v>238</v>
      </c>
      <c r="D48" s="237" t="s">
        <v>207</v>
      </c>
      <c r="E48" s="310" t="s">
        <v>246</v>
      </c>
      <c r="F48" s="310" t="s">
        <v>246</v>
      </c>
      <c r="G48" s="310" t="s">
        <v>246</v>
      </c>
      <c r="H48" s="212">
        <v>1</v>
      </c>
      <c r="I48" s="212">
        <v>5</v>
      </c>
      <c r="J48" s="204">
        <f t="shared" si="0"/>
        <v>5</v>
      </c>
      <c r="K48" s="310" t="s">
        <v>169</v>
      </c>
      <c r="L48" s="310" t="s">
        <v>250</v>
      </c>
      <c r="M48" s="310" t="s">
        <v>250</v>
      </c>
      <c r="N48" s="204">
        <v>1</v>
      </c>
      <c r="O48" s="204">
        <v>5</v>
      </c>
      <c r="P48" s="204">
        <f t="shared" si="1"/>
        <v>5</v>
      </c>
      <c r="V48" s="75"/>
      <c r="W48" s="75"/>
      <c r="X48" s="75"/>
      <c r="Y48" s="75"/>
    </row>
    <row r="49" spans="1:25" s="77" customFormat="1" ht="60.75" customHeight="1" x14ac:dyDescent="0.2">
      <c r="A49" s="252">
        <v>45</v>
      </c>
      <c r="B49" s="236"/>
      <c r="C49" s="236" t="s">
        <v>241</v>
      </c>
      <c r="D49" s="236" t="s">
        <v>207</v>
      </c>
      <c r="E49" s="310" t="s">
        <v>353</v>
      </c>
      <c r="F49" s="310" t="s">
        <v>247</v>
      </c>
      <c r="G49" s="310" t="s">
        <v>247</v>
      </c>
      <c r="H49" s="212">
        <v>1</v>
      </c>
      <c r="I49" s="212">
        <v>6</v>
      </c>
      <c r="J49" s="204">
        <f t="shared" si="0"/>
        <v>6</v>
      </c>
      <c r="K49" s="310" t="s">
        <v>169</v>
      </c>
      <c r="L49" s="310" t="s">
        <v>169</v>
      </c>
      <c r="M49" s="310" t="s">
        <v>169</v>
      </c>
      <c r="N49" s="73">
        <v>1</v>
      </c>
      <c r="O49" s="73">
        <v>6</v>
      </c>
      <c r="P49" s="204">
        <f t="shared" si="1"/>
        <v>6</v>
      </c>
      <c r="V49" s="75"/>
      <c r="W49" s="75"/>
      <c r="X49" s="75"/>
      <c r="Y49" s="75"/>
    </row>
    <row r="50" spans="1:25" s="77" customFormat="1" ht="60.75" customHeight="1" x14ac:dyDescent="0.2">
      <c r="A50" s="213">
        <v>46</v>
      </c>
      <c r="B50" s="213" t="s">
        <v>251</v>
      </c>
      <c r="C50" s="210"/>
      <c r="D50" s="210"/>
      <c r="E50" s="281"/>
      <c r="F50" s="282"/>
      <c r="G50" s="283"/>
      <c r="H50" s="210"/>
      <c r="I50" s="210"/>
      <c r="J50" s="210"/>
      <c r="K50" s="281"/>
      <c r="L50" s="283"/>
      <c r="M50" s="253"/>
      <c r="N50" s="211"/>
      <c r="O50" s="211"/>
      <c r="P50" s="211"/>
      <c r="V50" s="75"/>
      <c r="W50" s="75"/>
      <c r="X50" s="75"/>
      <c r="Y50" s="75"/>
    </row>
    <row r="51" spans="1:25" s="77" customFormat="1" ht="60.75" customHeight="1" x14ac:dyDescent="0.2">
      <c r="A51" s="252">
        <v>47</v>
      </c>
      <c r="B51" s="236"/>
      <c r="C51" s="236" t="s">
        <v>252</v>
      </c>
      <c r="D51" s="236" t="s">
        <v>159</v>
      </c>
      <c r="E51" s="310" t="s">
        <v>340</v>
      </c>
      <c r="F51" s="313"/>
      <c r="G51" s="313"/>
      <c r="H51" s="212">
        <v>2</v>
      </c>
      <c r="I51" s="212">
        <v>6</v>
      </c>
      <c r="J51" s="204">
        <f t="shared" si="0"/>
        <v>12</v>
      </c>
      <c r="K51" s="310" t="s">
        <v>169</v>
      </c>
      <c r="L51" s="310"/>
      <c r="M51" s="310"/>
      <c r="N51" s="73">
        <v>2</v>
      </c>
      <c r="O51" s="73">
        <v>6</v>
      </c>
      <c r="P51" s="204">
        <f t="shared" si="1"/>
        <v>12</v>
      </c>
      <c r="V51" s="75"/>
      <c r="W51" s="75"/>
      <c r="X51" s="75"/>
      <c r="Y51" s="75"/>
    </row>
    <row r="52" spans="1:25" s="77" customFormat="1" ht="75.75" customHeight="1" x14ac:dyDescent="0.2">
      <c r="A52" s="252">
        <v>48</v>
      </c>
      <c r="B52" s="236"/>
      <c r="C52" s="236" t="s">
        <v>253</v>
      </c>
      <c r="D52" s="236" t="s">
        <v>159</v>
      </c>
      <c r="E52" s="313" t="s">
        <v>360</v>
      </c>
      <c r="F52" s="313" t="s">
        <v>267</v>
      </c>
      <c r="G52" s="313" t="s">
        <v>267</v>
      </c>
      <c r="H52" s="212">
        <v>2</v>
      </c>
      <c r="I52" s="212">
        <v>4</v>
      </c>
      <c r="J52" s="204">
        <f t="shared" si="0"/>
        <v>8</v>
      </c>
      <c r="K52" s="310" t="s">
        <v>169</v>
      </c>
      <c r="L52" s="310" t="s">
        <v>169</v>
      </c>
      <c r="M52" s="310" t="s">
        <v>169</v>
      </c>
      <c r="N52" s="73">
        <v>2</v>
      </c>
      <c r="O52" s="73">
        <v>4</v>
      </c>
      <c r="P52" s="204">
        <f t="shared" si="1"/>
        <v>8</v>
      </c>
      <c r="V52" s="75"/>
      <c r="W52" s="75"/>
      <c r="X52" s="75"/>
      <c r="Y52" s="75"/>
    </row>
    <row r="53" spans="1:25" s="77" customFormat="1" ht="60.75" customHeight="1" x14ac:dyDescent="0.2">
      <c r="A53" s="252">
        <v>49</v>
      </c>
      <c r="B53" s="236"/>
      <c r="C53" s="236" t="s">
        <v>178</v>
      </c>
      <c r="D53" s="236" t="s">
        <v>159</v>
      </c>
      <c r="E53" s="313" t="s">
        <v>354</v>
      </c>
      <c r="F53" s="313" t="s">
        <v>268</v>
      </c>
      <c r="G53" s="313" t="s">
        <v>268</v>
      </c>
      <c r="H53" s="212">
        <v>2</v>
      </c>
      <c r="I53" s="212">
        <v>5</v>
      </c>
      <c r="J53" s="204">
        <f t="shared" si="0"/>
        <v>10</v>
      </c>
      <c r="K53" s="310" t="s">
        <v>169</v>
      </c>
      <c r="L53" s="310" t="s">
        <v>169</v>
      </c>
      <c r="M53" s="310" t="s">
        <v>169</v>
      </c>
      <c r="N53" s="73">
        <v>2</v>
      </c>
      <c r="O53" s="73">
        <v>5</v>
      </c>
      <c r="P53" s="204">
        <f t="shared" si="1"/>
        <v>10</v>
      </c>
      <c r="V53" s="75"/>
      <c r="W53" s="75"/>
      <c r="X53" s="75"/>
      <c r="Y53" s="75"/>
    </row>
    <row r="54" spans="1:25" s="77" customFormat="1" ht="60.75" customHeight="1" x14ac:dyDescent="0.2">
      <c r="A54" s="252">
        <v>50</v>
      </c>
      <c r="B54" s="236"/>
      <c r="C54" s="236" t="s">
        <v>180</v>
      </c>
      <c r="D54" s="236" t="s">
        <v>159</v>
      </c>
      <c r="E54" s="313" t="s">
        <v>355</v>
      </c>
      <c r="F54" s="313" t="s">
        <v>269</v>
      </c>
      <c r="G54" s="313" t="s">
        <v>269</v>
      </c>
      <c r="H54" s="212">
        <v>2</v>
      </c>
      <c r="I54" s="212">
        <v>4</v>
      </c>
      <c r="J54" s="204">
        <f t="shared" si="0"/>
        <v>8</v>
      </c>
      <c r="K54" s="310" t="s">
        <v>169</v>
      </c>
      <c r="L54" s="310" t="s">
        <v>283</v>
      </c>
      <c r="M54" s="310" t="s">
        <v>283</v>
      </c>
      <c r="N54" s="73">
        <v>2</v>
      </c>
      <c r="O54" s="73">
        <v>4</v>
      </c>
      <c r="P54" s="204">
        <f t="shared" si="1"/>
        <v>8</v>
      </c>
      <c r="V54" s="75"/>
      <c r="W54" s="75"/>
      <c r="X54" s="75"/>
      <c r="Y54" s="75"/>
    </row>
    <row r="55" spans="1:25" s="77" customFormat="1" ht="60.75" customHeight="1" x14ac:dyDescent="0.2">
      <c r="A55" s="252">
        <v>51</v>
      </c>
      <c r="B55" s="236"/>
      <c r="C55" s="236" t="s">
        <v>254</v>
      </c>
      <c r="D55" s="236" t="s">
        <v>159</v>
      </c>
      <c r="E55" s="313" t="s">
        <v>331</v>
      </c>
      <c r="F55" s="313" t="s">
        <v>270</v>
      </c>
      <c r="G55" s="313" t="s">
        <v>270</v>
      </c>
      <c r="H55" s="212">
        <v>3</v>
      </c>
      <c r="I55" s="212">
        <v>4</v>
      </c>
      <c r="J55" s="204">
        <f t="shared" si="0"/>
        <v>12</v>
      </c>
      <c r="K55" s="310" t="s">
        <v>169</v>
      </c>
      <c r="L55" s="310" t="s">
        <v>169</v>
      </c>
      <c r="M55" s="310" t="s">
        <v>169</v>
      </c>
      <c r="N55" s="73">
        <v>3</v>
      </c>
      <c r="O55" s="73">
        <v>4</v>
      </c>
      <c r="P55" s="204">
        <f t="shared" si="1"/>
        <v>12</v>
      </c>
      <c r="V55" s="75"/>
      <c r="W55" s="75"/>
      <c r="X55" s="75"/>
      <c r="Y55" s="75"/>
    </row>
    <row r="56" spans="1:25" s="77" customFormat="1" ht="78.75" customHeight="1" x14ac:dyDescent="0.2">
      <c r="A56" s="252">
        <v>52</v>
      </c>
      <c r="B56" s="236"/>
      <c r="C56" s="236" t="s">
        <v>255</v>
      </c>
      <c r="D56" s="236" t="s">
        <v>159</v>
      </c>
      <c r="E56" s="310" t="s">
        <v>391</v>
      </c>
      <c r="F56" s="313" t="s">
        <v>271</v>
      </c>
      <c r="G56" s="313" t="s">
        <v>271</v>
      </c>
      <c r="H56" s="212">
        <v>2</v>
      </c>
      <c r="I56" s="212">
        <v>6</v>
      </c>
      <c r="J56" s="204">
        <f t="shared" si="0"/>
        <v>12</v>
      </c>
      <c r="K56" s="310" t="s">
        <v>169</v>
      </c>
      <c r="L56" s="310" t="s">
        <v>169</v>
      </c>
      <c r="M56" s="310" t="s">
        <v>169</v>
      </c>
      <c r="N56" s="73">
        <v>2</v>
      </c>
      <c r="O56" s="73">
        <v>6</v>
      </c>
      <c r="P56" s="204">
        <f t="shared" si="1"/>
        <v>12</v>
      </c>
      <c r="V56" s="75"/>
      <c r="W56" s="75"/>
      <c r="X56" s="75"/>
      <c r="Y56" s="75"/>
    </row>
    <row r="57" spans="1:25" s="77" customFormat="1" ht="60.75" customHeight="1" x14ac:dyDescent="0.2">
      <c r="A57" s="252">
        <v>53</v>
      </c>
      <c r="B57" s="236"/>
      <c r="C57" s="236" t="s">
        <v>256</v>
      </c>
      <c r="D57" s="236" t="s">
        <v>159</v>
      </c>
      <c r="E57" s="310" t="s">
        <v>365</v>
      </c>
      <c r="F57" s="313" t="s">
        <v>272</v>
      </c>
      <c r="G57" s="313" t="s">
        <v>272</v>
      </c>
      <c r="H57" s="212">
        <v>2</v>
      </c>
      <c r="I57" s="212">
        <v>5</v>
      </c>
      <c r="J57" s="204">
        <f t="shared" si="0"/>
        <v>10</v>
      </c>
      <c r="K57" s="310" t="s">
        <v>169</v>
      </c>
      <c r="L57" s="310" t="s">
        <v>169</v>
      </c>
      <c r="M57" s="310" t="s">
        <v>169</v>
      </c>
      <c r="N57" s="73">
        <v>2</v>
      </c>
      <c r="O57" s="73">
        <v>5</v>
      </c>
      <c r="P57" s="204">
        <f t="shared" si="1"/>
        <v>10</v>
      </c>
      <c r="V57" s="75"/>
      <c r="W57" s="75"/>
      <c r="X57" s="75"/>
      <c r="Y57" s="75"/>
    </row>
    <row r="58" spans="1:25" s="77" customFormat="1" ht="60.75" customHeight="1" x14ac:dyDescent="0.2">
      <c r="A58" s="252">
        <v>54</v>
      </c>
      <c r="B58" s="236"/>
      <c r="C58" s="236" t="s">
        <v>257</v>
      </c>
      <c r="D58" s="236" t="s">
        <v>159</v>
      </c>
      <c r="E58" s="313" t="s">
        <v>356</v>
      </c>
      <c r="F58" s="313" t="s">
        <v>273</v>
      </c>
      <c r="G58" s="313" t="s">
        <v>273</v>
      </c>
      <c r="H58" s="212">
        <v>3</v>
      </c>
      <c r="I58" s="212">
        <v>4</v>
      </c>
      <c r="J58" s="204">
        <f t="shared" si="0"/>
        <v>12</v>
      </c>
      <c r="K58" s="310" t="s">
        <v>169</v>
      </c>
      <c r="L58" s="310" t="s">
        <v>169</v>
      </c>
      <c r="M58" s="310" t="s">
        <v>169</v>
      </c>
      <c r="N58" s="73">
        <v>3</v>
      </c>
      <c r="O58" s="73">
        <v>4</v>
      </c>
      <c r="P58" s="204">
        <f t="shared" si="1"/>
        <v>12</v>
      </c>
      <c r="V58" s="75"/>
      <c r="W58" s="75"/>
      <c r="X58" s="75"/>
      <c r="Y58" s="75"/>
    </row>
    <row r="59" spans="1:25" s="77" customFormat="1" ht="60.75" customHeight="1" x14ac:dyDescent="0.2">
      <c r="A59" s="252">
        <v>55</v>
      </c>
      <c r="B59" s="236"/>
      <c r="C59" s="236" t="s">
        <v>258</v>
      </c>
      <c r="D59" s="236" t="s">
        <v>159</v>
      </c>
      <c r="E59" s="313" t="s">
        <v>274</v>
      </c>
      <c r="F59" s="313" t="s">
        <v>274</v>
      </c>
      <c r="G59" s="313" t="s">
        <v>274</v>
      </c>
      <c r="H59" s="212">
        <v>2</v>
      </c>
      <c r="I59" s="212">
        <v>6</v>
      </c>
      <c r="J59" s="204">
        <f t="shared" si="0"/>
        <v>12</v>
      </c>
      <c r="K59" s="310" t="s">
        <v>169</v>
      </c>
      <c r="L59" s="310"/>
      <c r="M59" s="310"/>
      <c r="N59" s="212">
        <v>2</v>
      </c>
      <c r="O59" s="73">
        <v>6</v>
      </c>
      <c r="P59" s="204">
        <f t="shared" si="1"/>
        <v>12</v>
      </c>
      <c r="V59" s="75"/>
      <c r="W59" s="75"/>
      <c r="X59" s="75"/>
      <c r="Y59" s="75"/>
    </row>
    <row r="60" spans="1:25" s="77" customFormat="1" ht="40.5" customHeight="1" x14ac:dyDescent="0.2">
      <c r="A60" s="252">
        <v>56</v>
      </c>
      <c r="B60" s="236"/>
      <c r="C60" s="236" t="s">
        <v>259</v>
      </c>
      <c r="D60" s="236" t="s">
        <v>159</v>
      </c>
      <c r="E60" s="313" t="s">
        <v>275</v>
      </c>
      <c r="F60" s="313" t="s">
        <v>275</v>
      </c>
      <c r="G60" s="313" t="s">
        <v>275</v>
      </c>
      <c r="H60" s="212">
        <v>2</v>
      </c>
      <c r="I60" s="212">
        <v>6</v>
      </c>
      <c r="J60" s="204">
        <f t="shared" si="0"/>
        <v>12</v>
      </c>
      <c r="K60" s="310" t="s">
        <v>169</v>
      </c>
      <c r="L60" s="310" t="s">
        <v>169</v>
      </c>
      <c r="M60" s="310" t="s">
        <v>169</v>
      </c>
      <c r="N60" s="212">
        <v>2</v>
      </c>
      <c r="O60" s="73">
        <v>6</v>
      </c>
      <c r="P60" s="204">
        <f t="shared" si="1"/>
        <v>12</v>
      </c>
      <c r="V60" s="75"/>
      <c r="W60" s="75"/>
      <c r="X60" s="75"/>
      <c r="Y60" s="75"/>
    </row>
    <row r="61" spans="1:25" s="77" customFormat="1" ht="51" customHeight="1" x14ac:dyDescent="0.2">
      <c r="A61" s="252">
        <v>57</v>
      </c>
      <c r="B61" s="236"/>
      <c r="C61" s="236" t="s">
        <v>260</v>
      </c>
      <c r="D61" s="236" t="s">
        <v>159</v>
      </c>
      <c r="E61" s="310" t="s">
        <v>392</v>
      </c>
      <c r="F61" s="313" t="s">
        <v>276</v>
      </c>
      <c r="G61" s="313" t="s">
        <v>276</v>
      </c>
      <c r="H61" s="212">
        <v>4</v>
      </c>
      <c r="I61" s="212">
        <v>2</v>
      </c>
      <c r="J61" s="204">
        <f t="shared" si="0"/>
        <v>8</v>
      </c>
      <c r="K61" s="310" t="s">
        <v>169</v>
      </c>
      <c r="L61" s="310" t="s">
        <v>169</v>
      </c>
      <c r="M61" s="310" t="s">
        <v>169</v>
      </c>
      <c r="N61" s="212">
        <v>4</v>
      </c>
      <c r="O61" s="73">
        <v>2</v>
      </c>
      <c r="P61" s="204">
        <f t="shared" si="1"/>
        <v>8</v>
      </c>
      <c r="V61" s="75"/>
      <c r="W61" s="75"/>
      <c r="X61" s="75"/>
      <c r="Y61" s="75"/>
    </row>
    <row r="62" spans="1:25" s="77" customFormat="1" ht="39" customHeight="1" x14ac:dyDescent="0.2">
      <c r="A62" s="252">
        <v>58</v>
      </c>
      <c r="B62" s="235"/>
      <c r="C62" s="236" t="s">
        <v>261</v>
      </c>
      <c r="D62" s="236" t="s">
        <v>159</v>
      </c>
      <c r="E62" s="313" t="s">
        <v>361</v>
      </c>
      <c r="F62" s="313" t="s">
        <v>277</v>
      </c>
      <c r="G62" s="313" t="s">
        <v>277</v>
      </c>
      <c r="H62" s="212">
        <v>3</v>
      </c>
      <c r="I62" s="212">
        <v>3</v>
      </c>
      <c r="J62" s="204">
        <f t="shared" si="0"/>
        <v>9</v>
      </c>
      <c r="K62" s="310" t="s">
        <v>169</v>
      </c>
      <c r="L62" s="310" t="s">
        <v>169</v>
      </c>
      <c r="M62" s="310" t="s">
        <v>169</v>
      </c>
      <c r="N62" s="212">
        <v>3</v>
      </c>
      <c r="O62" s="73">
        <v>3</v>
      </c>
      <c r="P62" s="204">
        <f t="shared" si="1"/>
        <v>9</v>
      </c>
      <c r="V62" s="75"/>
      <c r="W62" s="75"/>
      <c r="X62" s="75"/>
      <c r="Y62" s="75"/>
    </row>
    <row r="63" spans="1:25" s="77" customFormat="1" ht="48.75" customHeight="1" x14ac:dyDescent="0.2">
      <c r="A63" s="252">
        <v>59</v>
      </c>
      <c r="B63" s="235"/>
      <c r="C63" s="236" t="s">
        <v>262</v>
      </c>
      <c r="D63" s="236" t="s">
        <v>159</v>
      </c>
      <c r="E63" s="313" t="s">
        <v>362</v>
      </c>
      <c r="F63" s="313" t="s">
        <v>278</v>
      </c>
      <c r="G63" s="313" t="s">
        <v>278</v>
      </c>
      <c r="H63" s="212">
        <v>2</v>
      </c>
      <c r="I63" s="212">
        <v>5</v>
      </c>
      <c r="J63" s="204">
        <f t="shared" si="0"/>
        <v>10</v>
      </c>
      <c r="K63" s="310" t="s">
        <v>169</v>
      </c>
      <c r="L63" s="310" t="s">
        <v>169</v>
      </c>
      <c r="M63" s="310" t="s">
        <v>169</v>
      </c>
      <c r="N63" s="212">
        <v>2</v>
      </c>
      <c r="O63" s="73">
        <v>5</v>
      </c>
      <c r="P63" s="204">
        <f t="shared" si="1"/>
        <v>10</v>
      </c>
      <c r="V63" s="75"/>
      <c r="W63" s="75"/>
      <c r="X63" s="75"/>
      <c r="Y63" s="75"/>
    </row>
    <row r="64" spans="1:25" s="77" customFormat="1" ht="60.75" customHeight="1" x14ac:dyDescent="0.2">
      <c r="A64" s="252">
        <v>60</v>
      </c>
      <c r="B64" s="235"/>
      <c r="C64" s="236" t="s">
        <v>263</v>
      </c>
      <c r="D64" s="236" t="s">
        <v>159</v>
      </c>
      <c r="E64" s="310" t="s">
        <v>366</v>
      </c>
      <c r="F64" s="313" t="s">
        <v>279</v>
      </c>
      <c r="G64" s="313" t="s">
        <v>279</v>
      </c>
      <c r="H64" s="212">
        <v>2</v>
      </c>
      <c r="I64" s="212">
        <v>6</v>
      </c>
      <c r="J64" s="204">
        <f t="shared" si="0"/>
        <v>12</v>
      </c>
      <c r="K64" s="310" t="s">
        <v>169</v>
      </c>
      <c r="L64" s="310" t="s">
        <v>169</v>
      </c>
      <c r="M64" s="310" t="s">
        <v>169</v>
      </c>
      <c r="N64" s="212">
        <v>2</v>
      </c>
      <c r="O64" s="73">
        <v>6</v>
      </c>
      <c r="P64" s="204">
        <f t="shared" si="1"/>
        <v>12</v>
      </c>
      <c r="V64" s="75"/>
      <c r="W64" s="75"/>
      <c r="X64" s="75"/>
      <c r="Y64" s="75"/>
    </row>
    <row r="65" spans="1:25" s="77" customFormat="1" ht="47.25" customHeight="1" x14ac:dyDescent="0.2">
      <c r="A65" s="252">
        <v>61</v>
      </c>
      <c r="B65" s="235"/>
      <c r="C65" s="236" t="s">
        <v>264</v>
      </c>
      <c r="D65" s="236" t="s">
        <v>159</v>
      </c>
      <c r="E65" s="313" t="s">
        <v>280</v>
      </c>
      <c r="F65" s="313" t="s">
        <v>280</v>
      </c>
      <c r="G65" s="313" t="s">
        <v>280</v>
      </c>
      <c r="H65" s="212">
        <v>2</v>
      </c>
      <c r="I65" s="212">
        <v>4</v>
      </c>
      <c r="J65" s="204">
        <f t="shared" si="0"/>
        <v>8</v>
      </c>
      <c r="K65" s="310" t="s">
        <v>169</v>
      </c>
      <c r="L65" s="310" t="s">
        <v>169</v>
      </c>
      <c r="M65" s="310" t="s">
        <v>169</v>
      </c>
      <c r="N65" s="212">
        <v>2</v>
      </c>
      <c r="O65" s="73">
        <v>4</v>
      </c>
      <c r="P65" s="204">
        <f t="shared" si="1"/>
        <v>8</v>
      </c>
      <c r="V65" s="75"/>
      <c r="W65" s="75"/>
      <c r="X65" s="75"/>
      <c r="Y65" s="75"/>
    </row>
    <row r="66" spans="1:25" s="77" customFormat="1" ht="60.75" customHeight="1" x14ac:dyDescent="0.2">
      <c r="A66" s="252">
        <v>62</v>
      </c>
      <c r="B66" s="235"/>
      <c r="C66" s="236" t="s">
        <v>265</v>
      </c>
      <c r="D66" s="236" t="s">
        <v>159</v>
      </c>
      <c r="E66" s="313" t="s">
        <v>363</v>
      </c>
      <c r="F66" s="313" t="s">
        <v>281</v>
      </c>
      <c r="G66" s="313" t="s">
        <v>281</v>
      </c>
      <c r="H66" s="212">
        <v>2</v>
      </c>
      <c r="I66" s="212">
        <v>2</v>
      </c>
      <c r="J66" s="204">
        <f t="shared" si="0"/>
        <v>4</v>
      </c>
      <c r="K66" s="310" t="s">
        <v>169</v>
      </c>
      <c r="L66" s="310" t="s">
        <v>169</v>
      </c>
      <c r="M66" s="310" t="s">
        <v>169</v>
      </c>
      <c r="N66" s="212">
        <v>2</v>
      </c>
      <c r="O66" s="73">
        <v>2</v>
      </c>
      <c r="P66" s="204">
        <f t="shared" si="1"/>
        <v>4</v>
      </c>
      <c r="V66" s="75"/>
      <c r="W66" s="75"/>
      <c r="X66" s="75"/>
      <c r="Y66" s="75"/>
    </row>
    <row r="67" spans="1:25" s="77" customFormat="1" ht="73.5" customHeight="1" x14ac:dyDescent="0.2">
      <c r="A67" s="252">
        <v>63</v>
      </c>
      <c r="B67" s="235"/>
      <c r="C67" s="236" t="s">
        <v>266</v>
      </c>
      <c r="D67" s="236" t="s">
        <v>176</v>
      </c>
      <c r="E67" s="310" t="s">
        <v>393</v>
      </c>
      <c r="F67" s="313" t="s">
        <v>282</v>
      </c>
      <c r="G67" s="313" t="s">
        <v>282</v>
      </c>
      <c r="H67" s="212">
        <v>1</v>
      </c>
      <c r="I67" s="212">
        <v>6</v>
      </c>
      <c r="J67" s="204">
        <f t="shared" si="0"/>
        <v>6</v>
      </c>
      <c r="K67" s="310" t="s">
        <v>169</v>
      </c>
      <c r="L67" s="310" t="s">
        <v>169</v>
      </c>
      <c r="M67" s="310" t="s">
        <v>169</v>
      </c>
      <c r="N67" s="212">
        <v>1</v>
      </c>
      <c r="O67" s="73">
        <v>6</v>
      </c>
      <c r="P67" s="204">
        <f t="shared" si="1"/>
        <v>6</v>
      </c>
      <c r="V67" s="75"/>
      <c r="W67" s="75"/>
      <c r="X67" s="75"/>
      <c r="Y67" s="75"/>
    </row>
    <row r="68" spans="1:25" s="77" customFormat="1" ht="60.75" customHeight="1" x14ac:dyDescent="0.2">
      <c r="A68" s="213">
        <v>64</v>
      </c>
      <c r="B68" s="213" t="s">
        <v>284</v>
      </c>
      <c r="C68" s="210"/>
      <c r="D68" s="210"/>
      <c r="E68" s="356"/>
      <c r="F68" s="356"/>
      <c r="G68" s="356"/>
      <c r="H68" s="210"/>
      <c r="I68" s="210"/>
      <c r="J68" s="210"/>
      <c r="K68" s="281"/>
      <c r="L68" s="283"/>
      <c r="M68" s="253"/>
      <c r="N68" s="211"/>
      <c r="O68" s="211"/>
      <c r="P68" s="211"/>
      <c r="V68" s="75"/>
      <c r="W68" s="75"/>
      <c r="X68" s="75"/>
      <c r="Y68" s="75"/>
    </row>
    <row r="69" spans="1:25" s="77" customFormat="1" ht="60.75" customHeight="1" x14ac:dyDescent="0.2">
      <c r="A69" s="252">
        <v>65</v>
      </c>
      <c r="B69" s="236"/>
      <c r="C69" s="236" t="s">
        <v>285</v>
      </c>
      <c r="D69" s="236" t="s">
        <v>159</v>
      </c>
      <c r="E69" s="310" t="s">
        <v>289</v>
      </c>
      <c r="F69" s="310"/>
      <c r="G69" s="310"/>
      <c r="H69" s="212">
        <v>2</v>
      </c>
      <c r="I69" s="212">
        <v>4</v>
      </c>
      <c r="J69" s="204">
        <f t="shared" si="0"/>
        <v>8</v>
      </c>
      <c r="K69" s="310" t="s">
        <v>169</v>
      </c>
      <c r="L69" s="310"/>
      <c r="M69" s="310"/>
      <c r="N69" s="73">
        <v>2</v>
      </c>
      <c r="O69" s="73">
        <v>4</v>
      </c>
      <c r="P69" s="204">
        <f t="shared" si="1"/>
        <v>8</v>
      </c>
      <c r="V69" s="75"/>
      <c r="W69" s="75"/>
      <c r="X69" s="75"/>
      <c r="Y69" s="75"/>
    </row>
    <row r="70" spans="1:25" s="77" customFormat="1" ht="60.75" customHeight="1" x14ac:dyDescent="0.2">
      <c r="A70" s="252">
        <v>66</v>
      </c>
      <c r="B70" s="236"/>
      <c r="C70" s="236" t="s">
        <v>286</v>
      </c>
      <c r="D70" s="236" t="s">
        <v>159</v>
      </c>
      <c r="E70" s="310" t="s">
        <v>341</v>
      </c>
      <c r="F70" s="310" t="s">
        <v>290</v>
      </c>
      <c r="G70" s="310" t="s">
        <v>290</v>
      </c>
      <c r="H70" s="212">
        <v>4</v>
      </c>
      <c r="I70" s="212">
        <v>2</v>
      </c>
      <c r="J70" s="204">
        <f t="shared" si="0"/>
        <v>8</v>
      </c>
      <c r="K70" s="310" t="s">
        <v>169</v>
      </c>
      <c r="L70" s="310" t="s">
        <v>169</v>
      </c>
      <c r="M70" s="310" t="s">
        <v>169</v>
      </c>
      <c r="N70" s="73">
        <v>4</v>
      </c>
      <c r="O70" s="73">
        <v>2</v>
      </c>
      <c r="P70" s="204">
        <f t="shared" si="1"/>
        <v>8</v>
      </c>
      <c r="V70" s="75"/>
      <c r="W70" s="75"/>
      <c r="X70" s="75"/>
      <c r="Y70" s="75"/>
    </row>
    <row r="71" spans="1:25" s="77" customFormat="1" ht="60.75" customHeight="1" x14ac:dyDescent="0.2">
      <c r="A71" s="252">
        <v>67</v>
      </c>
      <c r="B71" s="236"/>
      <c r="C71" s="236" t="s">
        <v>234</v>
      </c>
      <c r="D71" s="236" t="s">
        <v>159</v>
      </c>
      <c r="E71" s="310" t="s">
        <v>333</v>
      </c>
      <c r="F71" s="310" t="s">
        <v>291</v>
      </c>
      <c r="G71" s="310" t="s">
        <v>291</v>
      </c>
      <c r="H71" s="212">
        <v>4</v>
      </c>
      <c r="I71" s="212">
        <v>2</v>
      </c>
      <c r="J71" s="204">
        <f t="shared" si="0"/>
        <v>8</v>
      </c>
      <c r="K71" s="310" t="s">
        <v>169</v>
      </c>
      <c r="L71" s="310"/>
      <c r="M71" s="310"/>
      <c r="N71" s="73">
        <v>4</v>
      </c>
      <c r="O71" s="73">
        <v>2</v>
      </c>
      <c r="P71" s="204">
        <f t="shared" si="1"/>
        <v>8</v>
      </c>
      <c r="V71" s="75"/>
      <c r="W71" s="75"/>
      <c r="X71" s="75"/>
      <c r="Y71" s="75"/>
    </row>
    <row r="72" spans="1:25" s="77" customFormat="1" ht="60.75" customHeight="1" x14ac:dyDescent="0.2">
      <c r="A72" s="252">
        <v>68</v>
      </c>
      <c r="B72" s="236"/>
      <c r="C72" s="236" t="s">
        <v>287</v>
      </c>
      <c r="D72" s="236" t="s">
        <v>159</v>
      </c>
      <c r="E72" s="310" t="s">
        <v>380</v>
      </c>
      <c r="F72" s="310" t="s">
        <v>292</v>
      </c>
      <c r="G72" s="310" t="s">
        <v>292</v>
      </c>
      <c r="H72" s="212">
        <v>2</v>
      </c>
      <c r="I72" s="212">
        <v>6</v>
      </c>
      <c r="J72" s="204">
        <f t="shared" si="0"/>
        <v>12</v>
      </c>
      <c r="K72" s="310" t="s">
        <v>169</v>
      </c>
      <c r="L72" s="310" t="s">
        <v>169</v>
      </c>
      <c r="M72" s="310" t="s">
        <v>169</v>
      </c>
      <c r="N72" s="73">
        <v>2</v>
      </c>
      <c r="O72" s="73">
        <v>6</v>
      </c>
      <c r="P72" s="204">
        <f t="shared" si="1"/>
        <v>12</v>
      </c>
      <c r="V72" s="75"/>
      <c r="W72" s="75"/>
      <c r="X72" s="75"/>
      <c r="Y72" s="75"/>
    </row>
    <row r="73" spans="1:25" s="77" customFormat="1" ht="60.75" customHeight="1" x14ac:dyDescent="0.2">
      <c r="A73" s="252">
        <v>69</v>
      </c>
      <c r="B73" s="236"/>
      <c r="C73" s="236" t="s">
        <v>288</v>
      </c>
      <c r="D73" s="236" t="s">
        <v>159</v>
      </c>
      <c r="E73" s="310" t="s">
        <v>342</v>
      </c>
      <c r="F73" s="310" t="s">
        <v>293</v>
      </c>
      <c r="G73" s="310" t="s">
        <v>293</v>
      </c>
      <c r="H73" s="212">
        <v>2</v>
      </c>
      <c r="I73" s="212">
        <v>2</v>
      </c>
      <c r="J73" s="204">
        <f t="shared" si="0"/>
        <v>4</v>
      </c>
      <c r="K73" s="310" t="s">
        <v>169</v>
      </c>
      <c r="L73" s="310" t="s">
        <v>169</v>
      </c>
      <c r="M73" s="310" t="s">
        <v>169</v>
      </c>
      <c r="N73" s="73">
        <v>2</v>
      </c>
      <c r="O73" s="73">
        <v>2</v>
      </c>
      <c r="P73" s="204">
        <f t="shared" si="1"/>
        <v>4</v>
      </c>
      <c r="V73" s="75"/>
      <c r="W73" s="75"/>
      <c r="X73" s="75"/>
      <c r="Y73" s="75"/>
    </row>
    <row r="74" spans="1:25" s="77" customFormat="1" ht="60.75" customHeight="1" x14ac:dyDescent="0.2">
      <c r="A74" s="252">
        <v>70</v>
      </c>
      <c r="B74" s="236"/>
      <c r="C74" s="236" t="s">
        <v>214</v>
      </c>
      <c r="D74" s="236" t="s">
        <v>159</v>
      </c>
      <c r="E74" s="310" t="s">
        <v>334</v>
      </c>
      <c r="F74" s="310" t="s">
        <v>294</v>
      </c>
      <c r="G74" s="310" t="s">
        <v>294</v>
      </c>
      <c r="H74" s="212">
        <v>2</v>
      </c>
      <c r="I74" s="212">
        <v>4</v>
      </c>
      <c r="J74" s="204">
        <f t="shared" si="0"/>
        <v>8</v>
      </c>
      <c r="K74" s="310" t="s">
        <v>169</v>
      </c>
      <c r="L74" s="310" t="s">
        <v>295</v>
      </c>
      <c r="M74" s="310" t="s">
        <v>295</v>
      </c>
      <c r="N74" s="73">
        <v>2</v>
      </c>
      <c r="O74" s="73">
        <v>4</v>
      </c>
      <c r="P74" s="204">
        <f t="shared" si="1"/>
        <v>8</v>
      </c>
      <c r="V74" s="75"/>
      <c r="W74" s="75"/>
      <c r="X74" s="75"/>
      <c r="Y74" s="75"/>
    </row>
    <row r="75" spans="1:25" s="77" customFormat="1" ht="60.75" customHeight="1" x14ac:dyDescent="0.2">
      <c r="A75" s="213">
        <v>71</v>
      </c>
      <c r="B75" s="213" t="s">
        <v>296</v>
      </c>
      <c r="C75" s="210"/>
      <c r="D75" s="210"/>
      <c r="E75" s="281"/>
      <c r="F75" s="282"/>
      <c r="G75" s="283"/>
      <c r="H75" s="210"/>
      <c r="I75" s="210"/>
      <c r="J75" s="210"/>
      <c r="K75" s="311"/>
      <c r="L75" s="311"/>
      <c r="M75" s="311"/>
      <c r="N75" s="211"/>
      <c r="O75" s="211"/>
      <c r="P75" s="211"/>
      <c r="V75" s="75"/>
      <c r="W75" s="75"/>
      <c r="X75" s="75"/>
      <c r="Y75" s="75"/>
    </row>
    <row r="76" spans="1:25" s="77" customFormat="1" ht="65.25" customHeight="1" x14ac:dyDescent="0.2">
      <c r="A76" s="252">
        <v>72</v>
      </c>
      <c r="B76" s="236"/>
      <c r="C76" s="236" t="s">
        <v>297</v>
      </c>
      <c r="D76" s="236" t="s">
        <v>159</v>
      </c>
      <c r="E76" s="309" t="s">
        <v>301</v>
      </c>
      <c r="F76" s="309" t="s">
        <v>301</v>
      </c>
      <c r="G76" s="309" t="s">
        <v>301</v>
      </c>
      <c r="H76" s="212">
        <v>3</v>
      </c>
      <c r="I76" s="212">
        <v>3</v>
      </c>
      <c r="J76" s="204">
        <f t="shared" si="0"/>
        <v>9</v>
      </c>
      <c r="K76" s="310" t="s">
        <v>169</v>
      </c>
      <c r="L76" s="310" t="s">
        <v>169</v>
      </c>
      <c r="M76" s="310" t="s">
        <v>169</v>
      </c>
      <c r="N76" s="73">
        <v>3</v>
      </c>
      <c r="O76" s="73">
        <v>3</v>
      </c>
      <c r="P76" s="204">
        <f t="shared" si="1"/>
        <v>9</v>
      </c>
      <c r="V76" s="75"/>
      <c r="W76" s="75"/>
      <c r="X76" s="75"/>
      <c r="Y76" s="75"/>
    </row>
    <row r="77" spans="1:25" s="77" customFormat="1" ht="60.75" customHeight="1" x14ac:dyDescent="0.2">
      <c r="A77" s="252">
        <v>73</v>
      </c>
      <c r="B77" s="236"/>
      <c r="C77" s="236" t="s">
        <v>298</v>
      </c>
      <c r="D77" s="236" t="s">
        <v>159</v>
      </c>
      <c r="E77" s="309" t="s">
        <v>381</v>
      </c>
      <c r="F77" s="309" t="s">
        <v>302</v>
      </c>
      <c r="G77" s="309" t="s">
        <v>302</v>
      </c>
      <c r="H77" s="212">
        <v>2</v>
      </c>
      <c r="I77" s="212">
        <v>6</v>
      </c>
      <c r="J77" s="204">
        <f t="shared" si="0"/>
        <v>12</v>
      </c>
      <c r="K77" s="310" t="s">
        <v>367</v>
      </c>
      <c r="L77" s="310" t="s">
        <v>169</v>
      </c>
      <c r="M77" s="310" t="s">
        <v>169</v>
      </c>
      <c r="N77" s="73">
        <v>2</v>
      </c>
      <c r="O77" s="73">
        <v>6</v>
      </c>
      <c r="P77" s="204">
        <f t="shared" si="1"/>
        <v>12</v>
      </c>
      <c r="V77" s="75"/>
      <c r="W77" s="75"/>
      <c r="X77" s="75"/>
      <c r="Y77" s="75"/>
    </row>
    <row r="78" spans="1:25" s="77" customFormat="1" ht="60.75" customHeight="1" x14ac:dyDescent="0.2">
      <c r="A78" s="252">
        <v>74</v>
      </c>
      <c r="B78" s="236"/>
      <c r="C78" s="236" t="s">
        <v>299</v>
      </c>
      <c r="D78" s="236" t="s">
        <v>300</v>
      </c>
      <c r="E78" s="309" t="s">
        <v>382</v>
      </c>
      <c r="F78" s="309" t="s">
        <v>303</v>
      </c>
      <c r="G78" s="309" t="s">
        <v>303</v>
      </c>
      <c r="H78" s="73">
        <v>2</v>
      </c>
      <c r="I78" s="73">
        <v>2</v>
      </c>
      <c r="J78" s="204">
        <f t="shared" si="0"/>
        <v>4</v>
      </c>
      <c r="K78" s="310" t="s">
        <v>169</v>
      </c>
      <c r="L78" s="310" t="s">
        <v>169</v>
      </c>
      <c r="M78" s="310" t="s">
        <v>169</v>
      </c>
      <c r="N78" s="73">
        <v>2</v>
      </c>
      <c r="O78" s="73">
        <v>2</v>
      </c>
      <c r="P78" s="204">
        <f t="shared" si="1"/>
        <v>4</v>
      </c>
      <c r="V78" s="75"/>
      <c r="W78" s="75"/>
      <c r="X78" s="75"/>
      <c r="Y78" s="75"/>
    </row>
    <row r="79" spans="1:25" s="79" customFormat="1" x14ac:dyDescent="0.2">
      <c r="A79" s="76"/>
      <c r="B79" s="287" t="s">
        <v>327</v>
      </c>
      <c r="C79" s="286"/>
      <c r="D79" s="286"/>
      <c r="E79" s="308" t="s">
        <v>10</v>
      </c>
      <c r="F79" s="308"/>
      <c r="G79" s="308" t="s">
        <v>66</v>
      </c>
      <c r="H79" s="286"/>
      <c r="I79" s="286"/>
      <c r="J79" s="286"/>
      <c r="K79" s="254"/>
      <c r="L79" s="254"/>
      <c r="M79" s="254"/>
      <c r="N79" s="255"/>
      <c r="O79" s="254"/>
      <c r="P79" s="254"/>
      <c r="Q79" s="77"/>
      <c r="R79" s="78"/>
      <c r="S79" s="78"/>
      <c r="T79" s="78"/>
      <c r="U79" s="78"/>
      <c r="V79" s="74"/>
      <c r="W79" s="74"/>
      <c r="X79" s="74"/>
      <c r="Y79" s="74"/>
    </row>
    <row r="80" spans="1:25" s="79" customFormat="1" ht="12.75" customHeight="1" x14ac:dyDescent="0.2">
      <c r="A80" s="76"/>
      <c r="B80" s="285" t="s">
        <v>155</v>
      </c>
      <c r="C80" s="286"/>
      <c r="D80" s="286"/>
      <c r="E80" s="343">
        <f>N2</f>
        <v>43542</v>
      </c>
      <c r="F80" s="286"/>
      <c r="G80" s="343">
        <f>E80+365</f>
        <v>43907</v>
      </c>
      <c r="H80" s="286"/>
      <c r="I80" s="286"/>
      <c r="J80" s="286"/>
      <c r="K80" s="254"/>
      <c r="L80" s="254"/>
      <c r="M80" s="254"/>
      <c r="N80" s="254"/>
      <c r="O80" s="254"/>
      <c r="P80" s="254"/>
      <c r="Q80" s="77"/>
      <c r="R80" s="77"/>
      <c r="S80" s="77"/>
      <c r="T80" s="78"/>
      <c r="U80" s="78"/>
      <c r="V80" s="74"/>
      <c r="W80" s="74"/>
      <c r="X80" s="74"/>
      <c r="Y80" s="74"/>
    </row>
    <row r="81" spans="1:25" s="79" customFormat="1" x14ac:dyDescent="0.2">
      <c r="A81" s="76"/>
      <c r="B81" s="287" t="s">
        <v>328</v>
      </c>
      <c r="C81" s="286"/>
      <c r="D81" s="286"/>
      <c r="E81" s="308" t="s">
        <v>8</v>
      </c>
      <c r="F81" s="286"/>
      <c r="G81" s="308"/>
      <c r="H81" s="286"/>
      <c r="I81" s="286"/>
      <c r="J81" s="286"/>
      <c r="K81" s="254"/>
      <c r="L81" s="254"/>
      <c r="M81" s="254"/>
      <c r="N81" s="254"/>
      <c r="O81" s="254"/>
      <c r="P81" s="254"/>
      <c r="Q81" s="77"/>
      <c r="R81" s="78"/>
      <c r="S81" s="78"/>
      <c r="T81" s="77"/>
      <c r="U81" s="78"/>
      <c r="V81" s="74"/>
      <c r="W81" s="74"/>
      <c r="X81" s="74"/>
      <c r="Y81" s="74"/>
    </row>
    <row r="82" spans="1:25" s="79" customFormat="1" ht="12.75" customHeight="1" x14ac:dyDescent="0.2">
      <c r="A82" s="76"/>
      <c r="B82" s="285"/>
      <c r="C82" s="286"/>
      <c r="D82" s="286"/>
      <c r="E82" s="285"/>
      <c r="F82" s="286"/>
      <c r="G82" s="300"/>
      <c r="H82" s="286"/>
      <c r="I82" s="286"/>
      <c r="J82" s="286"/>
      <c r="K82" s="254"/>
      <c r="L82" s="254"/>
      <c r="M82" s="254"/>
      <c r="N82" s="255"/>
      <c r="O82" s="254"/>
      <c r="P82" s="254"/>
      <c r="Q82" s="74"/>
      <c r="R82" s="74"/>
      <c r="S82" s="74"/>
      <c r="T82" s="74"/>
      <c r="U82" s="74"/>
      <c r="V82" s="74"/>
      <c r="W82" s="74"/>
      <c r="X82" s="74"/>
      <c r="Y82" s="74"/>
    </row>
    <row r="83" spans="1:25" ht="21.75" hidden="1" customHeight="1" x14ac:dyDescent="0.2">
      <c r="B83" s="248" t="s">
        <v>64</v>
      </c>
      <c r="C83" s="249" t="s">
        <v>81</v>
      </c>
      <c r="D83" s="249" t="s">
        <v>59</v>
      </c>
      <c r="E83" s="249" t="s">
        <v>82</v>
      </c>
      <c r="F83" s="249" t="s">
        <v>60</v>
      </c>
      <c r="G83" s="249" t="s">
        <v>83</v>
      </c>
      <c r="H83" s="350" t="s">
        <v>63</v>
      </c>
      <c r="I83" s="351"/>
      <c r="J83" s="352"/>
      <c r="K83" s="250" t="s">
        <v>84</v>
      </c>
      <c r="L83" s="344" t="s">
        <v>78</v>
      </c>
      <c r="M83" s="345"/>
      <c r="N83" s="345"/>
      <c r="O83" s="346"/>
    </row>
    <row r="84" spans="1:25" ht="21.75" hidden="1" customHeight="1" thickBot="1" x14ac:dyDescent="0.25">
      <c r="B84" s="82" t="s">
        <v>55</v>
      </c>
      <c r="C84" s="83" t="s">
        <v>49</v>
      </c>
      <c r="D84" s="83" t="s">
        <v>49</v>
      </c>
      <c r="E84" s="84" t="s">
        <v>38</v>
      </c>
      <c r="F84" s="84" t="s">
        <v>38</v>
      </c>
      <c r="G84" s="84" t="s">
        <v>38</v>
      </c>
      <c r="H84" s="297" t="s">
        <v>48</v>
      </c>
      <c r="I84" s="298"/>
      <c r="J84" s="299"/>
      <c r="K84" s="85" t="s">
        <v>48</v>
      </c>
      <c r="L84" s="347"/>
      <c r="M84" s="348"/>
      <c r="N84" s="348"/>
      <c r="O84" s="349"/>
    </row>
    <row r="85" spans="1:25" ht="21.75" hidden="1" customHeight="1" thickBot="1" x14ac:dyDescent="0.25">
      <c r="B85" s="82" t="s">
        <v>61</v>
      </c>
      <c r="C85" s="83" t="s">
        <v>49</v>
      </c>
      <c r="D85" s="83" t="s">
        <v>49</v>
      </c>
      <c r="E85" s="84" t="s">
        <v>38</v>
      </c>
      <c r="F85" s="86" t="s">
        <v>48</v>
      </c>
      <c r="G85" s="86" t="s">
        <v>48</v>
      </c>
      <c r="H85" s="297" t="s">
        <v>48</v>
      </c>
      <c r="I85" s="298"/>
      <c r="J85" s="299"/>
      <c r="K85" s="87" t="s">
        <v>50</v>
      </c>
      <c r="L85" s="88"/>
      <c r="M85" s="89" t="s">
        <v>72</v>
      </c>
      <c r="N85" s="89"/>
      <c r="O85" s="90"/>
    </row>
    <row r="86" spans="1:25" ht="21.75" hidden="1" customHeight="1" thickBot="1" x14ac:dyDescent="0.25">
      <c r="B86" s="82" t="s">
        <v>56</v>
      </c>
      <c r="C86" s="83" t="s">
        <v>49</v>
      </c>
      <c r="D86" s="84" t="s">
        <v>38</v>
      </c>
      <c r="E86" s="86" t="s">
        <v>48</v>
      </c>
      <c r="F86" s="86" t="s">
        <v>48</v>
      </c>
      <c r="G86" s="86" t="s">
        <v>48</v>
      </c>
      <c r="H86" s="301" t="s">
        <v>50</v>
      </c>
      <c r="I86" s="302"/>
      <c r="J86" s="303"/>
      <c r="K86" s="87" t="s">
        <v>50</v>
      </c>
      <c r="L86" s="88"/>
      <c r="M86" s="89" t="s">
        <v>73</v>
      </c>
      <c r="N86" s="91"/>
      <c r="O86" s="92"/>
    </row>
    <row r="87" spans="1:25" ht="21.75" hidden="1" customHeight="1" thickBot="1" x14ac:dyDescent="0.25">
      <c r="B87" s="82" t="s">
        <v>62</v>
      </c>
      <c r="C87" s="83" t="s">
        <v>49</v>
      </c>
      <c r="D87" s="84" t="s">
        <v>38</v>
      </c>
      <c r="E87" s="86" t="s">
        <v>48</v>
      </c>
      <c r="F87" s="86" t="s">
        <v>48</v>
      </c>
      <c r="G87" s="93" t="s">
        <v>50</v>
      </c>
      <c r="H87" s="301" t="s">
        <v>50</v>
      </c>
      <c r="I87" s="302"/>
      <c r="J87" s="303"/>
      <c r="K87" s="94" t="s">
        <v>51</v>
      </c>
      <c r="L87" s="88"/>
      <c r="M87" s="89" t="s">
        <v>85</v>
      </c>
      <c r="N87" s="91"/>
      <c r="O87" s="92"/>
    </row>
    <row r="88" spans="1:25" ht="21.75" hidden="1" customHeight="1" thickBot="1" x14ac:dyDescent="0.25">
      <c r="B88" s="82" t="s">
        <v>57</v>
      </c>
      <c r="C88" s="84" t="s">
        <v>38</v>
      </c>
      <c r="D88" s="86" t="s">
        <v>48</v>
      </c>
      <c r="E88" s="86" t="s">
        <v>48</v>
      </c>
      <c r="F88" s="93" t="s">
        <v>50</v>
      </c>
      <c r="G88" s="93" t="s">
        <v>50</v>
      </c>
      <c r="H88" s="353" t="s">
        <v>51</v>
      </c>
      <c r="I88" s="354"/>
      <c r="J88" s="355"/>
      <c r="K88" s="94" t="s">
        <v>51</v>
      </c>
      <c r="L88" s="88"/>
      <c r="M88" s="89" t="s">
        <v>74</v>
      </c>
      <c r="N88" s="91"/>
      <c r="O88" s="92"/>
    </row>
    <row r="89" spans="1:25" ht="21.75" hidden="1" customHeight="1" thickBot="1" x14ac:dyDescent="0.25">
      <c r="B89" s="82" t="s">
        <v>58</v>
      </c>
      <c r="C89" s="84" t="s">
        <v>38</v>
      </c>
      <c r="D89" s="86" t="s">
        <v>48</v>
      </c>
      <c r="E89" s="93" t="s">
        <v>50</v>
      </c>
      <c r="F89" s="93" t="s">
        <v>50</v>
      </c>
      <c r="G89" s="95" t="s">
        <v>51</v>
      </c>
      <c r="H89" s="353" t="s">
        <v>51</v>
      </c>
      <c r="I89" s="354"/>
      <c r="J89" s="355"/>
      <c r="K89" s="94" t="s">
        <v>51</v>
      </c>
      <c r="L89" s="88"/>
      <c r="M89" s="89" t="s">
        <v>79</v>
      </c>
      <c r="N89" s="91"/>
      <c r="O89" s="92"/>
    </row>
    <row r="90" spans="1:25" ht="21.75" hidden="1" customHeight="1" thickBot="1" x14ac:dyDescent="0.25">
      <c r="B90" s="96" t="s">
        <v>86</v>
      </c>
      <c r="C90" s="97" t="s">
        <v>48</v>
      </c>
      <c r="D90" s="97" t="s">
        <v>48</v>
      </c>
      <c r="E90" s="98" t="s">
        <v>50</v>
      </c>
      <c r="F90" s="99" t="s">
        <v>51</v>
      </c>
      <c r="G90" s="99" t="s">
        <v>51</v>
      </c>
      <c r="H90" s="353" t="s">
        <v>51</v>
      </c>
      <c r="I90" s="354"/>
      <c r="J90" s="355"/>
      <c r="K90" s="100" t="s">
        <v>51</v>
      </c>
      <c r="L90" s="101"/>
      <c r="M90" s="102" t="s">
        <v>75</v>
      </c>
      <c r="N90" s="103"/>
      <c r="O90" s="104"/>
    </row>
    <row r="91" spans="1:25" ht="7.5" hidden="1" customHeight="1" thickBot="1" x14ac:dyDescent="0.25">
      <c r="B91" s="105"/>
      <c r="C91" s="106"/>
      <c r="D91" s="106"/>
      <c r="E91" s="106"/>
      <c r="F91" s="106"/>
      <c r="G91" s="106"/>
      <c r="H91" s="106"/>
      <c r="I91" s="107"/>
      <c r="J91" s="107"/>
      <c r="K91" s="106"/>
      <c r="L91" s="106"/>
      <c r="M91" s="107"/>
      <c r="N91" s="91"/>
      <c r="O91" s="108"/>
    </row>
    <row r="92" spans="1:25" ht="18" hidden="1" customHeight="1" x14ac:dyDescent="0.2">
      <c r="B92" s="68" t="s">
        <v>0</v>
      </c>
      <c r="C92" s="340" t="s">
        <v>1</v>
      </c>
      <c r="D92" s="341"/>
      <c r="E92" s="341"/>
      <c r="F92" s="341"/>
      <c r="G92" s="342"/>
      <c r="H92" s="109">
        <v>4</v>
      </c>
      <c r="I92" s="107"/>
      <c r="J92" s="107"/>
      <c r="K92" s="107"/>
      <c r="L92" s="107"/>
      <c r="M92" s="107"/>
      <c r="N92" s="91"/>
      <c r="O92" s="108"/>
    </row>
    <row r="93" spans="1:25" ht="36" hidden="1" customHeight="1" x14ac:dyDescent="0.2">
      <c r="B93" s="69" t="s">
        <v>2</v>
      </c>
      <c r="C93" s="304" t="s">
        <v>3</v>
      </c>
      <c r="D93" s="305"/>
      <c r="E93" s="305"/>
      <c r="F93" s="305"/>
      <c r="G93" s="306"/>
      <c r="H93" s="110">
        <v>8</v>
      </c>
      <c r="I93" s="107"/>
      <c r="J93" s="107"/>
      <c r="K93" s="107"/>
      <c r="L93" s="107"/>
      <c r="M93" s="107"/>
      <c r="N93" s="107"/>
      <c r="O93" s="108"/>
    </row>
    <row r="94" spans="1:25" ht="22.5" hidden="1" customHeight="1" x14ac:dyDescent="0.2">
      <c r="B94" s="70" t="s">
        <v>4</v>
      </c>
      <c r="C94" s="297" t="s">
        <v>108</v>
      </c>
      <c r="D94" s="298"/>
      <c r="E94" s="298"/>
      <c r="F94" s="298"/>
      <c r="G94" s="299"/>
      <c r="H94" s="85">
        <v>16</v>
      </c>
      <c r="I94" s="107"/>
      <c r="J94" s="107"/>
      <c r="K94" s="107"/>
      <c r="L94" s="107"/>
      <c r="M94" s="107"/>
      <c r="N94" s="107"/>
      <c r="O94" s="108"/>
    </row>
    <row r="95" spans="1:25" ht="22.5" hidden="1" customHeight="1" x14ac:dyDescent="0.2">
      <c r="B95" s="71" t="s">
        <v>5</v>
      </c>
      <c r="C95" s="301" t="s">
        <v>109</v>
      </c>
      <c r="D95" s="302"/>
      <c r="E95" s="302"/>
      <c r="F95" s="302"/>
      <c r="G95" s="303"/>
      <c r="H95" s="87">
        <v>24</v>
      </c>
      <c r="I95" s="107"/>
      <c r="J95" s="107"/>
      <c r="K95" s="107"/>
      <c r="L95" s="107"/>
      <c r="M95" s="107"/>
      <c r="N95" s="107"/>
      <c r="O95" s="108"/>
    </row>
    <row r="96" spans="1:25" ht="23.25" hidden="1" customHeight="1" thickBot="1" x14ac:dyDescent="0.25">
      <c r="B96" s="72" t="s">
        <v>6</v>
      </c>
      <c r="C96" s="337" t="s">
        <v>110</v>
      </c>
      <c r="D96" s="338"/>
      <c r="E96" s="338"/>
      <c r="F96" s="338"/>
      <c r="G96" s="339"/>
      <c r="H96" s="100">
        <v>36</v>
      </c>
      <c r="I96" s="107"/>
      <c r="J96" s="107"/>
      <c r="K96" s="107"/>
      <c r="L96" s="107"/>
      <c r="M96" s="107"/>
      <c r="N96" s="107"/>
      <c r="O96" s="108"/>
    </row>
    <row r="97" spans="1:16" ht="6.75" hidden="1" customHeight="1" thickBot="1" x14ac:dyDescent="0.25">
      <c r="B97" s="88"/>
      <c r="C97" s="107"/>
      <c r="D97" s="111"/>
      <c r="E97" s="111"/>
      <c r="F97" s="107"/>
      <c r="G97" s="107"/>
      <c r="H97" s="107"/>
      <c r="I97" s="107"/>
      <c r="J97" s="107"/>
      <c r="K97" s="107"/>
      <c r="L97" s="107"/>
      <c r="M97" s="107"/>
      <c r="N97" s="107"/>
      <c r="O97" s="108"/>
    </row>
    <row r="98" spans="1:16" ht="12.75" hidden="1" customHeight="1" x14ac:dyDescent="0.2">
      <c r="B98" s="288" t="s">
        <v>76</v>
      </c>
      <c r="C98" s="289"/>
      <c r="D98" s="289"/>
      <c r="E98" s="289"/>
      <c r="F98" s="289"/>
      <c r="G98" s="289"/>
      <c r="H98" s="289"/>
      <c r="I98" s="289"/>
      <c r="J98" s="289"/>
      <c r="K98" s="290"/>
      <c r="L98" s="107"/>
      <c r="M98" s="107"/>
      <c r="N98" s="107"/>
      <c r="O98" s="108"/>
    </row>
    <row r="99" spans="1:16" ht="22.5" hidden="1" customHeight="1" thickBot="1" x14ac:dyDescent="0.25">
      <c r="B99" s="294"/>
      <c r="C99" s="295"/>
      <c r="D99" s="295"/>
      <c r="E99" s="295"/>
      <c r="F99" s="295"/>
      <c r="G99" s="295"/>
      <c r="H99" s="295"/>
      <c r="I99" s="295"/>
      <c r="J99" s="295"/>
      <c r="K99" s="296"/>
      <c r="L99" s="107"/>
      <c r="M99" s="107"/>
      <c r="N99" s="107"/>
      <c r="O99" s="108"/>
    </row>
    <row r="100" spans="1:16" ht="12.75" hidden="1" customHeight="1" x14ac:dyDescent="0.2">
      <c r="B100" s="288" t="s">
        <v>77</v>
      </c>
      <c r="C100" s="289"/>
      <c r="D100" s="289"/>
      <c r="E100" s="289"/>
      <c r="F100" s="289"/>
      <c r="G100" s="289"/>
      <c r="H100" s="289"/>
      <c r="I100" s="289"/>
      <c r="J100" s="289"/>
      <c r="K100" s="290"/>
      <c r="L100" s="107"/>
      <c r="M100" s="107"/>
      <c r="N100" s="107"/>
      <c r="O100" s="108"/>
    </row>
    <row r="101" spans="1:16" hidden="1" x14ac:dyDescent="0.2">
      <c r="B101" s="291"/>
      <c r="C101" s="292"/>
      <c r="D101" s="292"/>
      <c r="E101" s="292"/>
      <c r="F101" s="292"/>
      <c r="G101" s="292"/>
      <c r="H101" s="292"/>
      <c r="I101" s="292"/>
      <c r="J101" s="292"/>
      <c r="K101" s="293"/>
      <c r="L101" s="107"/>
      <c r="M101" s="107"/>
      <c r="N101" s="107"/>
      <c r="O101" s="108"/>
    </row>
    <row r="102" spans="1:16" ht="10.5" hidden="1" customHeight="1" x14ac:dyDescent="0.2">
      <c r="B102" s="291"/>
      <c r="C102" s="292"/>
      <c r="D102" s="292"/>
      <c r="E102" s="292"/>
      <c r="F102" s="292"/>
      <c r="G102" s="292"/>
      <c r="H102" s="292"/>
      <c r="I102" s="292"/>
      <c r="J102" s="292"/>
      <c r="K102" s="293"/>
      <c r="L102" s="107"/>
      <c r="M102" s="107"/>
      <c r="N102" s="107"/>
      <c r="O102" s="108"/>
    </row>
    <row r="103" spans="1:16" ht="13.5" hidden="1" customHeight="1" thickBot="1" x14ac:dyDescent="0.25">
      <c r="B103" s="294"/>
      <c r="C103" s="295"/>
      <c r="D103" s="295"/>
      <c r="E103" s="295"/>
      <c r="F103" s="295"/>
      <c r="G103" s="295"/>
      <c r="H103" s="295"/>
      <c r="I103" s="295"/>
      <c r="J103" s="295"/>
      <c r="K103" s="296"/>
      <c r="L103" s="107"/>
      <c r="M103" s="107"/>
      <c r="N103" s="107"/>
      <c r="O103" s="108"/>
    </row>
    <row r="104" spans="1:16" ht="12.75" hidden="1" customHeight="1" x14ac:dyDescent="0.2">
      <c r="B104" s="288" t="s">
        <v>71</v>
      </c>
      <c r="C104" s="289"/>
      <c r="D104" s="289"/>
      <c r="E104" s="289"/>
      <c r="F104" s="289"/>
      <c r="G104" s="289"/>
      <c r="H104" s="289"/>
      <c r="I104" s="289"/>
      <c r="J104" s="289"/>
      <c r="K104" s="290"/>
      <c r="L104" s="107"/>
      <c r="M104" s="107"/>
      <c r="N104" s="107"/>
      <c r="O104" s="108"/>
    </row>
    <row r="105" spans="1:16" ht="53.25" hidden="1" customHeight="1" x14ac:dyDescent="0.2">
      <c r="B105" s="291"/>
      <c r="C105" s="292"/>
      <c r="D105" s="292"/>
      <c r="E105" s="292"/>
      <c r="F105" s="292"/>
      <c r="G105" s="292"/>
      <c r="H105" s="292"/>
      <c r="I105" s="292"/>
      <c r="J105" s="292"/>
      <c r="K105" s="293"/>
      <c r="L105" s="107"/>
      <c r="M105" s="107"/>
      <c r="N105" s="107"/>
      <c r="O105" s="108"/>
    </row>
    <row r="106" spans="1:16" hidden="1" x14ac:dyDescent="0.2">
      <c r="B106" s="291"/>
      <c r="C106" s="292"/>
      <c r="D106" s="292"/>
      <c r="E106" s="292"/>
      <c r="F106" s="292"/>
      <c r="G106" s="292"/>
      <c r="H106" s="292"/>
      <c r="I106" s="292"/>
      <c r="J106" s="292"/>
      <c r="K106" s="293"/>
      <c r="L106" s="107"/>
      <c r="M106" s="107"/>
      <c r="N106" s="107"/>
      <c r="O106" s="108"/>
    </row>
    <row r="107" spans="1:16" ht="13.5" hidden="1" customHeight="1" thickBot="1" x14ac:dyDescent="0.25">
      <c r="B107" s="334" t="s">
        <v>80</v>
      </c>
      <c r="C107" s="335"/>
      <c r="D107" s="335"/>
      <c r="E107" s="335"/>
      <c r="F107" s="335"/>
      <c r="G107" s="335"/>
      <c r="H107" s="335"/>
      <c r="I107" s="335"/>
      <c r="J107" s="335"/>
      <c r="K107" s="336"/>
      <c r="L107" s="107"/>
      <c r="M107" s="107"/>
      <c r="N107" s="107"/>
      <c r="O107" s="108"/>
    </row>
    <row r="108" spans="1:16" ht="13.5" hidden="1" thickBot="1" x14ac:dyDescent="0.25">
      <c r="B108" s="101"/>
      <c r="C108" s="112"/>
      <c r="D108" s="113"/>
      <c r="E108" s="113"/>
      <c r="F108" s="112"/>
      <c r="G108" s="112"/>
      <c r="H108" s="112"/>
      <c r="I108" s="112"/>
      <c r="J108" s="112"/>
      <c r="K108" s="112"/>
      <c r="L108" s="112"/>
      <c r="M108" s="112"/>
      <c r="N108" s="112"/>
      <c r="O108" s="114"/>
    </row>
    <row r="109" spans="1:16" hidden="1" x14ac:dyDescent="0.2"/>
    <row r="110" spans="1:16" hidden="1" x14ac:dyDescent="0.2"/>
    <row r="111" spans="1:16" ht="18" hidden="1" customHeight="1" x14ac:dyDescent="0.2">
      <c r="A111" s="284" t="s">
        <v>90</v>
      </c>
      <c r="B111" s="284"/>
      <c r="C111" s="284"/>
      <c r="D111" s="284"/>
      <c r="E111" s="121"/>
      <c r="F111" s="121"/>
      <c r="G111" s="121"/>
      <c r="H111" s="121"/>
      <c r="I111" s="121"/>
      <c r="J111" s="121"/>
      <c r="K111" s="122"/>
      <c r="L111" s="122"/>
      <c r="M111" s="122"/>
      <c r="N111" s="122"/>
      <c r="O111" s="122"/>
      <c r="P111" s="122"/>
    </row>
    <row r="112" spans="1:16" ht="18" hidden="1" customHeight="1" x14ac:dyDescent="0.2">
      <c r="A112" s="307" t="s">
        <v>91</v>
      </c>
      <c r="B112" s="307"/>
      <c r="C112" s="307"/>
      <c r="D112" s="307"/>
      <c r="E112" s="307"/>
      <c r="F112" s="307"/>
      <c r="G112" s="307"/>
      <c r="H112" s="307"/>
      <c r="I112" s="307"/>
      <c r="J112" s="307"/>
      <c r="K112" s="307"/>
      <c r="L112" s="307"/>
      <c r="M112" s="122"/>
      <c r="N112" s="122"/>
      <c r="O112" s="122"/>
      <c r="P112" s="122"/>
    </row>
    <row r="113" spans="1:16" ht="9" hidden="1" customHeight="1" x14ac:dyDescent="0.2">
      <c r="A113" s="124"/>
      <c r="B113" s="123"/>
      <c r="C113" s="122"/>
      <c r="D113" s="125"/>
      <c r="E113" s="125"/>
      <c r="F113" s="122"/>
      <c r="G113" s="122"/>
      <c r="H113" s="122"/>
      <c r="I113" s="122"/>
      <c r="J113" s="122"/>
      <c r="K113" s="122"/>
      <c r="L113" s="122"/>
      <c r="M113" s="122"/>
      <c r="N113" s="122"/>
      <c r="O113" s="122"/>
      <c r="P113" s="122"/>
    </row>
    <row r="114" spans="1:16" ht="18" hidden="1" customHeight="1" x14ac:dyDescent="0.2">
      <c r="A114" s="284" t="s">
        <v>92</v>
      </c>
      <c r="B114" s="284"/>
      <c r="C114" s="284"/>
      <c r="D114" s="284"/>
      <c r="E114" s="284"/>
      <c r="F114" s="284"/>
      <c r="G114" s="284"/>
      <c r="H114" s="284"/>
      <c r="I114" s="284"/>
      <c r="J114" s="284"/>
      <c r="K114" s="284"/>
      <c r="L114" s="284"/>
      <c r="M114" s="284"/>
      <c r="N114" s="284"/>
      <c r="O114" s="284"/>
      <c r="P114" s="284"/>
    </row>
    <row r="115" spans="1:16" ht="18" hidden="1" customHeight="1" x14ac:dyDescent="0.2">
      <c r="A115" s="284" t="s">
        <v>94</v>
      </c>
      <c r="B115" s="284"/>
      <c r="C115" s="284"/>
      <c r="D115" s="284"/>
      <c r="E115" s="284"/>
      <c r="F115" s="284"/>
      <c r="G115" s="284"/>
      <c r="H115" s="284"/>
      <c r="I115" s="284"/>
      <c r="J115" s="284"/>
      <c r="K115" s="284"/>
      <c r="L115" s="284"/>
      <c r="M115" s="284"/>
      <c r="N115" s="284"/>
      <c r="O115" s="284"/>
      <c r="P115" s="284"/>
    </row>
    <row r="116" spans="1:16" ht="18" hidden="1" customHeight="1" x14ac:dyDescent="0.2">
      <c r="A116" s="284" t="s">
        <v>100</v>
      </c>
      <c r="B116" s="284"/>
      <c r="C116" s="284"/>
      <c r="D116" s="284"/>
      <c r="E116" s="284"/>
      <c r="F116" s="284"/>
      <c r="G116" s="284"/>
      <c r="H116" s="284"/>
      <c r="I116" s="284"/>
      <c r="J116" s="284"/>
      <c r="K116" s="284"/>
      <c r="L116" s="284"/>
      <c r="M116" s="284"/>
      <c r="N116" s="284"/>
      <c r="O116" s="284"/>
      <c r="P116" s="122"/>
    </row>
    <row r="117" spans="1:16" ht="18" hidden="1" customHeight="1" x14ac:dyDescent="0.2">
      <c r="A117" s="284" t="s">
        <v>95</v>
      </c>
      <c r="B117" s="284"/>
      <c r="C117" s="284"/>
      <c r="D117" s="284"/>
      <c r="E117" s="284"/>
      <c r="F117" s="284"/>
      <c r="G117" s="284"/>
      <c r="H117" s="284"/>
      <c r="I117" s="284"/>
      <c r="J117" s="284"/>
      <c r="K117" s="284"/>
      <c r="L117" s="284"/>
      <c r="M117" s="284"/>
      <c r="N117" s="284"/>
      <c r="O117" s="284"/>
      <c r="P117" s="284"/>
    </row>
    <row r="118" spans="1:16" ht="18" hidden="1" customHeight="1" x14ac:dyDescent="0.2">
      <c r="A118" s="284" t="s">
        <v>96</v>
      </c>
      <c r="B118" s="284"/>
      <c r="C118" s="284"/>
      <c r="D118" s="284"/>
      <c r="E118" s="284"/>
      <c r="F118" s="284"/>
      <c r="G118" s="284"/>
      <c r="H118" s="284"/>
      <c r="I118" s="284"/>
      <c r="J118" s="284"/>
      <c r="K118" s="284"/>
      <c r="L118" s="284"/>
      <c r="M118" s="284"/>
      <c r="N118" s="284"/>
      <c r="O118" s="284"/>
      <c r="P118" s="284"/>
    </row>
    <row r="119" spans="1:16" ht="18" hidden="1" customHeight="1" x14ac:dyDescent="0.2">
      <c r="A119" s="284" t="s">
        <v>97</v>
      </c>
      <c r="B119" s="284"/>
      <c r="C119" s="284"/>
      <c r="D119" s="284"/>
      <c r="E119" s="284"/>
      <c r="F119" s="284"/>
      <c r="G119" s="284"/>
      <c r="H119" s="284"/>
      <c r="I119" s="284"/>
      <c r="J119" s="284"/>
      <c r="K119" s="284"/>
      <c r="L119" s="284"/>
      <c r="M119" s="284"/>
      <c r="N119" s="284"/>
      <c r="O119" s="284"/>
      <c r="P119" s="284"/>
    </row>
    <row r="120" spans="1:16" ht="18" hidden="1" customHeight="1" x14ac:dyDescent="0.2">
      <c r="A120" s="284" t="s">
        <v>98</v>
      </c>
      <c r="B120" s="284"/>
      <c r="C120" s="284"/>
      <c r="D120" s="284"/>
      <c r="E120" s="284"/>
      <c r="F120" s="284"/>
      <c r="G120" s="284"/>
      <c r="H120" s="284"/>
      <c r="I120" s="284"/>
      <c r="J120" s="284"/>
      <c r="K120" s="284"/>
      <c r="L120" s="284"/>
      <c r="M120" s="284"/>
      <c r="N120" s="284"/>
      <c r="O120" s="284"/>
      <c r="P120" s="284"/>
    </row>
    <row r="121" spans="1:16" ht="18" hidden="1" customHeight="1" x14ac:dyDescent="0.2">
      <c r="A121" s="284" t="s">
        <v>99</v>
      </c>
      <c r="B121" s="284"/>
      <c r="C121" s="284"/>
      <c r="D121" s="284"/>
      <c r="E121" s="284"/>
      <c r="F121" s="284"/>
      <c r="G121" s="284"/>
      <c r="H121" s="284"/>
      <c r="I121" s="284"/>
      <c r="J121" s="284"/>
      <c r="K121" s="284"/>
      <c r="L121" s="284"/>
      <c r="M121" s="284"/>
      <c r="N121" s="284"/>
      <c r="O121" s="284"/>
      <c r="P121" s="284"/>
    </row>
    <row r="122" spans="1:16" ht="8.25" hidden="1" customHeight="1" x14ac:dyDescent="0.2">
      <c r="A122" s="123"/>
      <c r="B122" s="122"/>
      <c r="C122" s="122"/>
      <c r="D122" s="125"/>
      <c r="E122" s="125"/>
      <c r="F122" s="122"/>
      <c r="G122" s="122"/>
      <c r="H122" s="122"/>
      <c r="I122" s="122"/>
      <c r="J122" s="122"/>
      <c r="K122" s="122"/>
      <c r="L122" s="122"/>
      <c r="M122" s="122"/>
      <c r="N122" s="122"/>
      <c r="O122" s="122"/>
      <c r="P122" s="122"/>
    </row>
    <row r="123" spans="1:16" ht="18" hidden="1" customHeight="1" x14ac:dyDescent="0.2">
      <c r="A123" s="284" t="s">
        <v>93</v>
      </c>
      <c r="B123" s="284"/>
      <c r="C123" s="284"/>
      <c r="D123" s="284"/>
      <c r="E123" s="284"/>
      <c r="F123" s="284"/>
      <c r="G123" s="284"/>
      <c r="H123" s="284"/>
      <c r="I123" s="284"/>
      <c r="J123" s="284"/>
      <c r="K123" s="284"/>
      <c r="L123" s="284"/>
      <c r="M123" s="284"/>
      <c r="N123" s="284"/>
      <c r="O123" s="284"/>
      <c r="P123" s="122"/>
    </row>
    <row r="124" spans="1:16" ht="12" hidden="1" customHeight="1" x14ac:dyDescent="0.2">
      <c r="A124" s="123"/>
      <c r="B124" s="122"/>
      <c r="C124" s="122"/>
      <c r="D124" s="125"/>
      <c r="E124" s="125"/>
      <c r="F124" s="122"/>
      <c r="G124" s="122"/>
      <c r="H124" s="122"/>
      <c r="I124" s="122"/>
      <c r="J124" s="122"/>
      <c r="K124" s="122"/>
      <c r="L124" s="122"/>
      <c r="M124" s="122"/>
      <c r="N124" s="122"/>
      <c r="O124" s="122"/>
      <c r="P124" s="122"/>
    </row>
    <row r="125" spans="1:16" ht="18" hidden="1" customHeight="1" x14ac:dyDescent="0.2">
      <c r="A125" s="284" t="s">
        <v>107</v>
      </c>
      <c r="B125" s="284"/>
      <c r="C125" s="284"/>
      <c r="D125" s="284"/>
      <c r="E125" s="284"/>
      <c r="F125" s="284"/>
      <c r="G125" s="284"/>
      <c r="H125" s="284"/>
      <c r="I125" s="284"/>
      <c r="J125" s="284"/>
      <c r="K125" s="284"/>
      <c r="L125" s="284"/>
      <c r="M125" s="284"/>
      <c r="N125" s="284"/>
      <c r="O125" s="284"/>
      <c r="P125" s="284"/>
    </row>
    <row r="126" spans="1:16" ht="18" hidden="1" customHeight="1" x14ac:dyDescent="0.2">
      <c r="A126" s="284" t="s">
        <v>101</v>
      </c>
      <c r="B126" s="284"/>
      <c r="C126" s="284"/>
      <c r="D126" s="284"/>
      <c r="E126" s="284"/>
      <c r="F126" s="284"/>
      <c r="G126" s="284"/>
      <c r="H126" s="284"/>
      <c r="I126" s="284"/>
      <c r="J126" s="284"/>
      <c r="K126" s="284"/>
      <c r="L126" s="284"/>
      <c r="M126" s="284"/>
      <c r="N126" s="284"/>
      <c r="O126" s="284"/>
      <c r="P126" s="284"/>
    </row>
    <row r="127" spans="1:16" ht="32.25" hidden="1" customHeight="1" x14ac:dyDescent="0.2">
      <c r="A127" s="284" t="s">
        <v>102</v>
      </c>
      <c r="B127" s="284"/>
      <c r="C127" s="284"/>
      <c r="D127" s="284"/>
      <c r="E127" s="284"/>
      <c r="F127" s="284"/>
      <c r="G127" s="284"/>
      <c r="H127" s="284"/>
      <c r="I127" s="284"/>
      <c r="J127" s="284"/>
      <c r="K127" s="284"/>
      <c r="L127" s="284"/>
      <c r="M127" s="284"/>
      <c r="N127" s="284"/>
      <c r="O127" s="284"/>
      <c r="P127" s="284"/>
    </row>
    <row r="128" spans="1:16" ht="18" hidden="1" customHeight="1" x14ac:dyDescent="0.2">
      <c r="A128" s="284" t="s">
        <v>104</v>
      </c>
      <c r="B128" s="284"/>
      <c r="C128" s="284"/>
      <c r="D128" s="284"/>
      <c r="E128" s="284"/>
      <c r="F128" s="284"/>
      <c r="G128" s="284"/>
      <c r="H128" s="284"/>
      <c r="I128" s="284"/>
      <c r="J128" s="284"/>
      <c r="K128" s="284"/>
      <c r="L128" s="284"/>
      <c r="M128" s="284"/>
      <c r="N128" s="284"/>
      <c r="O128" s="284"/>
      <c r="P128" s="284"/>
    </row>
    <row r="129" spans="1:24" ht="38.25" hidden="1" customHeight="1" x14ac:dyDescent="0.2">
      <c r="A129" s="284" t="s">
        <v>105</v>
      </c>
      <c r="B129" s="284"/>
      <c r="C129" s="284"/>
      <c r="D129" s="284"/>
      <c r="E129" s="284"/>
      <c r="F129" s="284"/>
      <c r="G129" s="284"/>
      <c r="H129" s="284"/>
      <c r="I129" s="284"/>
      <c r="J129" s="284"/>
      <c r="K129" s="284"/>
      <c r="L129" s="284"/>
      <c r="M129" s="284"/>
      <c r="N129" s="284"/>
      <c r="O129" s="284"/>
      <c r="P129" s="284"/>
    </row>
    <row r="130" spans="1:24" ht="18" hidden="1" customHeight="1" thickBot="1" x14ac:dyDescent="0.25">
      <c r="A130" s="284" t="s">
        <v>106</v>
      </c>
      <c r="B130" s="284"/>
      <c r="C130" s="284"/>
      <c r="D130" s="284"/>
      <c r="E130" s="284"/>
      <c r="F130" s="284"/>
      <c r="G130" s="284"/>
      <c r="H130" s="284"/>
      <c r="I130" s="284"/>
      <c r="J130" s="284"/>
      <c r="K130" s="284"/>
      <c r="L130" s="284"/>
      <c r="M130" s="284"/>
      <c r="N130" s="284"/>
      <c r="O130" s="284"/>
      <c r="P130" s="284"/>
    </row>
    <row r="131" spans="1:24" ht="18" hidden="1" customHeight="1" thickBot="1" x14ac:dyDescent="0.25">
      <c r="A131" s="284" t="s">
        <v>103</v>
      </c>
      <c r="B131" s="284"/>
      <c r="C131" s="284"/>
      <c r="D131" s="284"/>
      <c r="E131" s="284"/>
      <c r="F131" s="284"/>
      <c r="G131" s="284"/>
      <c r="H131" s="284"/>
      <c r="I131" s="284"/>
      <c r="J131" s="284"/>
      <c r="K131" s="284"/>
      <c r="L131" s="284"/>
      <c r="M131" s="284"/>
      <c r="N131" s="284"/>
      <c r="O131" s="284"/>
      <c r="P131" s="284"/>
      <c r="V131" s="115">
        <v>3.9999899999999999</v>
      </c>
      <c r="W131" s="116" t="s">
        <v>42</v>
      </c>
    </row>
    <row r="132" spans="1:24" ht="18" hidden="1" customHeight="1" x14ac:dyDescent="0.2">
      <c r="V132" s="115">
        <v>5.9999900000000004</v>
      </c>
      <c r="W132" s="116" t="s">
        <v>39</v>
      </c>
      <c r="X132" s="117"/>
    </row>
    <row r="133" spans="1:24" ht="18" hidden="1" customHeight="1" x14ac:dyDescent="0.2">
      <c r="V133" s="119">
        <v>13.9999</v>
      </c>
      <c r="W133" s="116" t="s">
        <v>43</v>
      </c>
      <c r="X133" s="118" t="e">
        <f>#REF!+365</f>
        <v>#REF!</v>
      </c>
    </row>
    <row r="134" spans="1:24" ht="18" hidden="1" customHeight="1" x14ac:dyDescent="0.2">
      <c r="V134" s="119">
        <v>25.998999999999999</v>
      </c>
      <c r="W134" s="116" t="s">
        <v>40</v>
      </c>
      <c r="X134" s="118" t="e">
        <f>#REF!+180</f>
        <v>#REF!</v>
      </c>
    </row>
    <row r="135" spans="1:24" ht="18" hidden="1" customHeight="1" x14ac:dyDescent="0.2">
      <c r="V135" s="119">
        <v>49</v>
      </c>
      <c r="W135" s="116" t="s">
        <v>41</v>
      </c>
      <c r="X135" s="118" t="e">
        <f>#REF!+30</f>
        <v>#REF!</v>
      </c>
    </row>
    <row r="136" spans="1:24" ht="18" hidden="1" customHeight="1" thickBot="1" x14ac:dyDescent="0.25">
      <c r="V136" s="120">
        <v>100</v>
      </c>
      <c r="W136" s="116" t="s">
        <v>41</v>
      </c>
      <c r="X136" s="118" t="e">
        <f>#REF!+365</f>
        <v>#REF!</v>
      </c>
    </row>
    <row r="137" spans="1:24" ht="18" hidden="1" customHeight="1" x14ac:dyDescent="0.2"/>
    <row r="138" spans="1:24" ht="18" hidden="1" customHeight="1" x14ac:dyDescent="0.2"/>
    <row r="139" spans="1:24" ht="18" hidden="1" customHeight="1" x14ac:dyDescent="0.2"/>
    <row r="140" spans="1:24" ht="18" hidden="1" customHeight="1" x14ac:dyDescent="0.2"/>
    <row r="141" spans="1:24" ht="18" hidden="1" customHeight="1" x14ac:dyDescent="0.2"/>
    <row r="142" spans="1:24" ht="18" hidden="1" customHeight="1" x14ac:dyDescent="0.2"/>
    <row r="143" spans="1:24" ht="18" hidden="1" customHeight="1" x14ac:dyDescent="0.2"/>
    <row r="144" spans="1:24" ht="18" hidden="1" customHeight="1" x14ac:dyDescent="0.2"/>
    <row r="145" ht="18" hidden="1" customHeight="1" x14ac:dyDescent="0.2"/>
    <row r="146" ht="18" hidden="1" customHeight="1" x14ac:dyDescent="0.2"/>
    <row r="147" ht="18" hidden="1" customHeight="1" x14ac:dyDescent="0.2"/>
    <row r="148" ht="18" hidden="1" customHeight="1" x14ac:dyDescent="0.2"/>
    <row r="149" ht="18" hidden="1" customHeight="1" x14ac:dyDescent="0.2"/>
    <row r="150" ht="18" hidden="1" customHeight="1" x14ac:dyDescent="0.2"/>
    <row r="151" ht="18" hidden="1" customHeight="1" x14ac:dyDescent="0.2"/>
    <row r="152" ht="18" hidden="1" customHeight="1" x14ac:dyDescent="0.2"/>
    <row r="153" ht="18" hidden="1" customHeight="1" x14ac:dyDescent="0.2"/>
    <row r="154" ht="18" customHeight="1" x14ac:dyDescent="0.2"/>
    <row r="155" ht="18" customHeight="1" x14ac:dyDescent="0.2"/>
    <row r="156" ht="18" customHeight="1" x14ac:dyDescent="0.2"/>
    <row r="157" ht="18" customHeight="1" x14ac:dyDescent="0.2"/>
    <row r="158" ht="18" customHeight="1" x14ac:dyDescent="0.2"/>
    <row r="159" ht="18" customHeight="1" x14ac:dyDescent="0.2"/>
    <row r="160" ht="18" customHeight="1" x14ac:dyDescent="0.2"/>
    <row r="161" ht="18" customHeight="1" x14ac:dyDescent="0.2"/>
    <row r="162" ht="18" customHeight="1" x14ac:dyDescent="0.2"/>
    <row r="163" ht="18" customHeight="1" x14ac:dyDescent="0.2"/>
    <row r="164" ht="18" customHeight="1" x14ac:dyDescent="0.2"/>
    <row r="165" ht="18" customHeight="1" x14ac:dyDescent="0.2"/>
    <row r="166" ht="18" customHeight="1" x14ac:dyDescent="0.2"/>
    <row r="167" ht="18" customHeight="1" x14ac:dyDescent="0.2"/>
    <row r="168" ht="18" customHeight="1" x14ac:dyDescent="0.2"/>
  </sheetData>
  <sheetProtection password="CCE5" sheet="1" objects="1" scenarios="1"/>
  <protectedRanges>
    <protectedRange sqref="K1:M2" name="Range4"/>
    <protectedRange sqref="K1:P2" name="Range2"/>
    <protectedRange sqref="K1:P2" name="Range1"/>
    <protectedRange sqref="K1:P2" name="Range3"/>
  </protectedRanges>
  <mergeCells count="214">
    <mergeCell ref="K75:M75"/>
    <mergeCell ref="E76:G76"/>
    <mergeCell ref="E77:G77"/>
    <mergeCell ref="K77:M77"/>
    <mergeCell ref="K76:M76"/>
    <mergeCell ref="E74:G74"/>
    <mergeCell ref="K73:M73"/>
    <mergeCell ref="K74:M74"/>
    <mergeCell ref="E70:G70"/>
    <mergeCell ref="E72:G72"/>
    <mergeCell ref="E73:G73"/>
    <mergeCell ref="K69:M69"/>
    <mergeCell ref="K70:M70"/>
    <mergeCell ref="K71:M71"/>
    <mergeCell ref="K72:M72"/>
    <mergeCell ref="K22:M22"/>
    <mergeCell ref="E71:G71"/>
    <mergeCell ref="E67:G67"/>
    <mergeCell ref="E68:G68"/>
    <mergeCell ref="K59:M59"/>
    <mergeCell ref="K60:M60"/>
    <mergeCell ref="K61:M61"/>
    <mergeCell ref="K62:M62"/>
    <mergeCell ref="K63:M63"/>
    <mergeCell ref="K64:M64"/>
    <mergeCell ref="K65:M65"/>
    <mergeCell ref="K66:M66"/>
    <mergeCell ref="K67:M67"/>
    <mergeCell ref="E69:G69"/>
    <mergeCell ref="E66:G66"/>
    <mergeCell ref="E65:G65"/>
    <mergeCell ref="K51:M51"/>
    <mergeCell ref="K52:M52"/>
    <mergeCell ref="K53:M53"/>
    <mergeCell ref="K54:M54"/>
    <mergeCell ref="E64:G64"/>
    <mergeCell ref="E45:G45"/>
    <mergeCell ref="E46:G46"/>
    <mergeCell ref="E47:G47"/>
    <mergeCell ref="E48:G48"/>
    <mergeCell ref="E53:G53"/>
    <mergeCell ref="E54:G54"/>
    <mergeCell ref="E49:G49"/>
    <mergeCell ref="E55:G55"/>
    <mergeCell ref="E56:G56"/>
    <mergeCell ref="E57:G57"/>
    <mergeCell ref="E58:G58"/>
    <mergeCell ref="E62:G62"/>
    <mergeCell ref="E61:G61"/>
    <mergeCell ref="E59:G59"/>
    <mergeCell ref="E60:G60"/>
    <mergeCell ref="E43:G43"/>
    <mergeCell ref="E44:G44"/>
    <mergeCell ref="E41:G41"/>
    <mergeCell ref="E42:G42"/>
    <mergeCell ref="E63:G63"/>
    <mergeCell ref="K55:M55"/>
    <mergeCell ref="K56:M56"/>
    <mergeCell ref="K57:M57"/>
    <mergeCell ref="K58:M58"/>
    <mergeCell ref="E39:G39"/>
    <mergeCell ref="E40:G40"/>
    <mergeCell ref="K78:M78"/>
    <mergeCell ref="C96:G96"/>
    <mergeCell ref="B105:K106"/>
    <mergeCell ref="K44:M44"/>
    <mergeCell ref="K45:M45"/>
    <mergeCell ref="H84:J84"/>
    <mergeCell ref="C92:G92"/>
    <mergeCell ref="E80:F80"/>
    <mergeCell ref="E79:F79"/>
    <mergeCell ref="L83:O84"/>
    <mergeCell ref="H83:J83"/>
    <mergeCell ref="H90:J90"/>
    <mergeCell ref="H89:J89"/>
    <mergeCell ref="H88:J88"/>
    <mergeCell ref="H86:J86"/>
    <mergeCell ref="B80:D80"/>
    <mergeCell ref="G80:J80"/>
    <mergeCell ref="K48:M48"/>
    <mergeCell ref="K49:M49"/>
    <mergeCell ref="E51:G51"/>
    <mergeCell ref="E52:G52"/>
    <mergeCell ref="K47:M47"/>
    <mergeCell ref="G79:J79"/>
    <mergeCell ref="K8:M8"/>
    <mergeCell ref="K9:M9"/>
    <mergeCell ref="K10:M10"/>
    <mergeCell ref="E9:G9"/>
    <mergeCell ref="E8:G8"/>
    <mergeCell ref="K34:M34"/>
    <mergeCell ref="E34:G34"/>
    <mergeCell ref="E20:G20"/>
    <mergeCell ref="E21:G21"/>
    <mergeCell ref="E22:G22"/>
    <mergeCell ref="E23:G23"/>
    <mergeCell ref="E24:G24"/>
    <mergeCell ref="E28:G28"/>
    <mergeCell ref="E25:G25"/>
    <mergeCell ref="E26:G26"/>
    <mergeCell ref="E31:G31"/>
    <mergeCell ref="K40:M40"/>
    <mergeCell ref="K41:M41"/>
    <mergeCell ref="K43:M43"/>
    <mergeCell ref="E35:G35"/>
    <mergeCell ref="E36:G36"/>
    <mergeCell ref="E37:G37"/>
    <mergeCell ref="E38:G38"/>
    <mergeCell ref="C2:F2"/>
    <mergeCell ref="A1:F1"/>
    <mergeCell ref="G1:J1"/>
    <mergeCell ref="G2:J2"/>
    <mergeCell ref="N1:P1"/>
    <mergeCell ref="K1:M1"/>
    <mergeCell ref="K2:M2"/>
    <mergeCell ref="N2:P2"/>
    <mergeCell ref="A2:B2"/>
    <mergeCell ref="A3:A4"/>
    <mergeCell ref="K24:M24"/>
    <mergeCell ref="K25:M25"/>
    <mergeCell ref="K26:M26"/>
    <mergeCell ref="K27:M27"/>
    <mergeCell ref="K28:M28"/>
    <mergeCell ref="K11:M11"/>
    <mergeCell ref="E11:G11"/>
    <mergeCell ref="C3:C4"/>
    <mergeCell ref="E10:G10"/>
    <mergeCell ref="E6:G6"/>
    <mergeCell ref="E7:G7"/>
    <mergeCell ref="K6:M6"/>
    <mergeCell ref="K7:M7"/>
    <mergeCell ref="K4:M4"/>
    <mergeCell ref="K5:M5"/>
    <mergeCell ref="K39:M39"/>
    <mergeCell ref="K13:M13"/>
    <mergeCell ref="K14:M14"/>
    <mergeCell ref="K15:M15"/>
    <mergeCell ref="K16:M16"/>
    <mergeCell ref="K36:M36"/>
    <mergeCell ref="K37:M37"/>
    <mergeCell ref="K35:M35"/>
    <mergeCell ref="K38:M38"/>
    <mergeCell ref="K32:M32"/>
    <mergeCell ref="K33:M33"/>
    <mergeCell ref="K17:M17"/>
    <mergeCell ref="K18:M18"/>
    <mergeCell ref="K19:M19"/>
    <mergeCell ref="K20:M20"/>
    <mergeCell ref="K21:M21"/>
    <mergeCell ref="N3:P3"/>
    <mergeCell ref="H3:J3"/>
    <mergeCell ref="E3:G4"/>
    <mergeCell ref="D3:D4"/>
    <mergeCell ref="G81:J81"/>
    <mergeCell ref="E19:G19"/>
    <mergeCell ref="K46:M46"/>
    <mergeCell ref="E5:G5"/>
    <mergeCell ref="K3:M3"/>
    <mergeCell ref="B79:D79"/>
    <mergeCell ref="B3:B4"/>
    <mergeCell ref="E78:G78"/>
    <mergeCell ref="E13:G13"/>
    <mergeCell ref="E14:G14"/>
    <mergeCell ref="E15:G15"/>
    <mergeCell ref="E27:G27"/>
    <mergeCell ref="E16:G16"/>
    <mergeCell ref="E17:G17"/>
    <mergeCell ref="E32:G32"/>
    <mergeCell ref="E33:G33"/>
    <mergeCell ref="K30:M30"/>
    <mergeCell ref="K31:M31"/>
    <mergeCell ref="E18:G18"/>
    <mergeCell ref="E30:G30"/>
    <mergeCell ref="A111:D111"/>
    <mergeCell ref="A112:L112"/>
    <mergeCell ref="A117:P117"/>
    <mergeCell ref="A116:O116"/>
    <mergeCell ref="E81:F81"/>
    <mergeCell ref="A115:P115"/>
    <mergeCell ref="A114:P114"/>
    <mergeCell ref="A131:P131"/>
    <mergeCell ref="A130:P130"/>
    <mergeCell ref="A129:P129"/>
    <mergeCell ref="A128:P128"/>
    <mergeCell ref="A126:P126"/>
    <mergeCell ref="H87:J87"/>
    <mergeCell ref="B107:K107"/>
    <mergeCell ref="B104:K104"/>
    <mergeCell ref="B98:K98"/>
    <mergeCell ref="B99:K99"/>
    <mergeCell ref="E29:G29"/>
    <mergeCell ref="K29:L29"/>
    <mergeCell ref="K42:L42"/>
    <mergeCell ref="E50:G50"/>
    <mergeCell ref="K50:L50"/>
    <mergeCell ref="K68:L68"/>
    <mergeCell ref="E75:G75"/>
    <mergeCell ref="A123:O123"/>
    <mergeCell ref="A127:P127"/>
    <mergeCell ref="E82:F82"/>
    <mergeCell ref="B81:D81"/>
    <mergeCell ref="B82:D82"/>
    <mergeCell ref="A125:P125"/>
    <mergeCell ref="B100:K100"/>
    <mergeCell ref="B101:K103"/>
    <mergeCell ref="H85:J85"/>
    <mergeCell ref="G82:J82"/>
    <mergeCell ref="C95:G95"/>
    <mergeCell ref="C94:G94"/>
    <mergeCell ref="C93:G93"/>
    <mergeCell ref="A121:P121"/>
    <mergeCell ref="A120:P120"/>
    <mergeCell ref="A119:P119"/>
    <mergeCell ref="A118:P118"/>
  </mergeCells>
  <phoneticPr fontId="5" type="noConversion"/>
  <conditionalFormatting sqref="N6:O11 O51:O67 N51:N58 N69:O74 N43:O49 N13:N22 N30:O41 N76:O78">
    <cfRule type="cellIs" dxfId="4" priority="1" stopIfTrue="1" operator="greaterThan">
      <formula>J6</formula>
    </cfRule>
  </conditionalFormatting>
  <conditionalFormatting sqref="N50:P50 N42:P42 N29:P29 N12:P12 N23:P23 N68:P68 N75:P75">
    <cfRule type="cellIs" dxfId="3" priority="2" stopIfTrue="1" operator="greaterThan">
      <formula>H12</formula>
    </cfRule>
  </conditionalFormatting>
  <conditionalFormatting sqref="J6:J11 P6:P11 J51:J67 P51:P67 J43:J49 P43:P49 J13:J22 P13:P22 J24:J28 P24:P28 J69:J74 P69:P74 J30:J41 P30:P41 J76:J78 P76:P78">
    <cfRule type="cellIs" dxfId="2" priority="5" stopIfTrue="1" operator="lessThanOrEqual">
      <formula>9</formula>
    </cfRule>
    <cfRule type="cellIs" dxfId="1" priority="6" stopIfTrue="1" operator="between">
      <formula>10</formula>
      <formula>16</formula>
    </cfRule>
    <cfRule type="cellIs" dxfId="0" priority="7" stopIfTrue="1" operator="greaterThan">
      <formula>17</formula>
    </cfRule>
  </conditionalFormatting>
  <pageMargins left="0.59055118110236227" right="0.39370078740157483" top="0.70866141732283472" bottom="0.39370078740157483" header="0.31496062992125984" footer="0.51181102362204722"/>
  <pageSetup paperSize="9" scale="95" orientation="landscape" r:id="rId1"/>
  <headerFooter alignWithMargins="0">
    <oddHeader>&amp;LProvided by HSE Solutions Ltd, www.hse-solutions.co.uk&amp;R  Page &amp;P of &amp;N</oddHeader>
  </headerFooter>
  <rowBreaks count="7" manualBreakCount="7">
    <brk id="11" max="15" man="1"/>
    <brk id="22" max="15" man="1"/>
    <brk id="28" max="15" man="1"/>
    <brk id="34" max="15" man="1"/>
    <brk id="41" max="15" man="1"/>
    <brk id="67" max="15" man="1"/>
    <brk id="74" max="1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8"/>
  <sheetViews>
    <sheetView view="pageBreakPreview" zoomScale="70" zoomScaleNormal="100" workbookViewId="0">
      <selection activeCell="I8" sqref="I8"/>
    </sheetView>
  </sheetViews>
  <sheetFormatPr defaultRowHeight="12.75" x14ac:dyDescent="0.2"/>
  <cols>
    <col min="1" max="1" width="21.42578125" customWidth="1"/>
    <col min="2" max="8" width="17.42578125" customWidth="1"/>
  </cols>
  <sheetData>
    <row r="1" spans="1:8" s="139" customFormat="1" ht="22.5" customHeight="1" x14ac:dyDescent="0.2">
      <c r="A1" s="388" t="s">
        <v>125</v>
      </c>
      <c r="B1" s="389"/>
      <c r="C1" s="389"/>
      <c r="D1" s="389"/>
      <c r="E1" s="389"/>
      <c r="F1" s="389"/>
      <c r="G1" s="389"/>
      <c r="H1" s="390"/>
    </row>
    <row r="2" spans="1:8" s="140" customFormat="1" ht="23.25" customHeight="1" x14ac:dyDescent="0.2">
      <c r="A2" s="398"/>
      <c r="B2" s="399"/>
      <c r="C2" s="399"/>
      <c r="D2" s="399"/>
      <c r="E2" s="399"/>
      <c r="F2" s="399"/>
      <c r="G2" s="399"/>
      <c r="H2" s="400"/>
    </row>
    <row r="3" spans="1:8" s="140" customFormat="1" ht="13.5" thickBot="1" x14ac:dyDescent="0.25">
      <c r="A3" s="167"/>
      <c r="B3" s="168"/>
      <c r="C3" s="169"/>
      <c r="D3" s="169"/>
      <c r="E3" s="169"/>
      <c r="F3" s="169"/>
      <c r="G3" s="169"/>
      <c r="H3" s="170" t="s">
        <v>116</v>
      </c>
    </row>
    <row r="4" spans="1:8" ht="41.25" customHeight="1" x14ac:dyDescent="0.25">
      <c r="A4" s="241" t="s">
        <v>317</v>
      </c>
      <c r="B4" s="171" t="s">
        <v>126</v>
      </c>
      <c r="C4" s="171" t="s">
        <v>127</v>
      </c>
      <c r="D4" s="171" t="s">
        <v>128</v>
      </c>
      <c r="E4" s="171" t="s">
        <v>129</v>
      </c>
      <c r="F4" s="171" t="s">
        <v>130</v>
      </c>
      <c r="G4" s="171" t="s">
        <v>131</v>
      </c>
      <c r="H4" s="172" t="s">
        <v>132</v>
      </c>
    </row>
    <row r="5" spans="1:8" ht="33.75" customHeight="1" x14ac:dyDescent="0.2">
      <c r="A5" s="242" t="s">
        <v>55</v>
      </c>
      <c r="B5" s="173" t="s">
        <v>49</v>
      </c>
      <c r="C5" s="173" t="s">
        <v>49</v>
      </c>
      <c r="D5" s="173" t="s">
        <v>49</v>
      </c>
      <c r="E5" s="173" t="s">
        <v>49</v>
      </c>
      <c r="F5" s="174" t="s">
        <v>38</v>
      </c>
      <c r="G5" s="174" t="s">
        <v>38</v>
      </c>
      <c r="H5" s="174" t="s">
        <v>38</v>
      </c>
    </row>
    <row r="6" spans="1:8" ht="33.75" customHeight="1" x14ac:dyDescent="0.2">
      <c r="A6" s="242" t="s">
        <v>61</v>
      </c>
      <c r="B6" s="173" t="s">
        <v>49</v>
      </c>
      <c r="C6" s="173" t="s">
        <v>49</v>
      </c>
      <c r="D6" s="174" t="s">
        <v>38</v>
      </c>
      <c r="E6" s="174" t="s">
        <v>38</v>
      </c>
      <c r="F6" s="175" t="s">
        <v>48</v>
      </c>
      <c r="G6" s="175" t="s">
        <v>48</v>
      </c>
      <c r="H6" s="175" t="s">
        <v>48</v>
      </c>
    </row>
    <row r="7" spans="1:8" ht="33.75" customHeight="1" x14ac:dyDescent="0.2">
      <c r="A7" s="242" t="s">
        <v>56</v>
      </c>
      <c r="B7" s="173" t="s">
        <v>49</v>
      </c>
      <c r="C7" s="174" t="s">
        <v>38</v>
      </c>
      <c r="D7" s="174" t="s">
        <v>38</v>
      </c>
      <c r="E7" s="175" t="s">
        <v>48</v>
      </c>
      <c r="F7" s="175" t="s">
        <v>48</v>
      </c>
      <c r="G7" s="177" t="s">
        <v>50</v>
      </c>
      <c r="H7" s="176" t="s">
        <v>50</v>
      </c>
    </row>
    <row r="8" spans="1:8" ht="33.75" customHeight="1" x14ac:dyDescent="0.2">
      <c r="A8" s="242" t="s">
        <v>62</v>
      </c>
      <c r="B8" s="173" t="s">
        <v>49</v>
      </c>
      <c r="C8" s="174" t="s">
        <v>38</v>
      </c>
      <c r="D8" s="175" t="s">
        <v>48</v>
      </c>
      <c r="E8" s="175" t="s">
        <v>48</v>
      </c>
      <c r="F8" s="177" t="s">
        <v>50</v>
      </c>
      <c r="G8" s="177" t="s">
        <v>50</v>
      </c>
      <c r="H8" s="176" t="s">
        <v>50</v>
      </c>
    </row>
    <row r="9" spans="1:8" ht="33.75" customHeight="1" x14ac:dyDescent="0.2">
      <c r="A9" s="242" t="s">
        <v>57</v>
      </c>
      <c r="B9" s="174" t="s">
        <v>38</v>
      </c>
      <c r="C9" s="175" t="s">
        <v>48</v>
      </c>
      <c r="D9" s="175" t="s">
        <v>48</v>
      </c>
      <c r="E9" s="177" t="s">
        <v>50</v>
      </c>
      <c r="F9" s="177" t="s">
        <v>50</v>
      </c>
      <c r="G9" s="177" t="s">
        <v>50</v>
      </c>
      <c r="H9" s="178" t="s">
        <v>51</v>
      </c>
    </row>
    <row r="10" spans="1:8" ht="33.75" customHeight="1" x14ac:dyDescent="0.2">
      <c r="A10" s="242" t="s">
        <v>58</v>
      </c>
      <c r="B10" s="174" t="s">
        <v>38</v>
      </c>
      <c r="C10" s="175" t="s">
        <v>48</v>
      </c>
      <c r="D10" s="177" t="s">
        <v>50</v>
      </c>
      <c r="E10" s="177" t="s">
        <v>50</v>
      </c>
      <c r="F10" s="177" t="s">
        <v>50</v>
      </c>
      <c r="G10" s="179" t="s">
        <v>51</v>
      </c>
      <c r="H10" s="178" t="s">
        <v>51</v>
      </c>
    </row>
    <row r="11" spans="1:8" ht="33.75" customHeight="1" thickBot="1" x14ac:dyDescent="0.25">
      <c r="A11" s="243" t="s">
        <v>86</v>
      </c>
      <c r="B11" s="174" t="s">
        <v>38</v>
      </c>
      <c r="C11" s="175" t="s">
        <v>48</v>
      </c>
      <c r="D11" s="180" t="s">
        <v>50</v>
      </c>
      <c r="E11" s="180" t="s">
        <v>50</v>
      </c>
      <c r="F11" s="181" t="s">
        <v>51</v>
      </c>
      <c r="G11" s="181" t="s">
        <v>51</v>
      </c>
      <c r="H11" s="182" t="s">
        <v>51</v>
      </c>
    </row>
    <row r="12" spans="1:8" ht="13.5" thickBot="1" x14ac:dyDescent="0.25">
      <c r="A12" s="183"/>
      <c r="B12" s="183"/>
      <c r="C12" s="183"/>
      <c r="D12" s="183"/>
      <c r="E12" s="183"/>
      <c r="F12" s="183"/>
      <c r="G12" s="183"/>
      <c r="H12" s="183"/>
    </row>
    <row r="13" spans="1:8" ht="13.5" thickBot="1" x14ac:dyDescent="0.25">
      <c r="A13" s="385" t="s">
        <v>34</v>
      </c>
      <c r="B13" s="386"/>
      <c r="C13" s="386"/>
      <c r="D13" s="386"/>
      <c r="E13" s="387"/>
      <c r="F13" s="184" t="s">
        <v>133</v>
      </c>
      <c r="G13" s="185" t="s">
        <v>64</v>
      </c>
      <c r="H13" s="183"/>
    </row>
    <row r="14" spans="1:8" ht="30" customHeight="1" x14ac:dyDescent="0.2">
      <c r="A14" s="363" t="s">
        <v>1</v>
      </c>
      <c r="B14" s="364"/>
      <c r="C14" s="364"/>
      <c r="D14" s="364"/>
      <c r="E14" s="364"/>
      <c r="F14" s="186" t="s">
        <v>318</v>
      </c>
      <c r="G14" s="187" t="s">
        <v>42</v>
      </c>
      <c r="H14" s="183"/>
    </row>
    <row r="15" spans="1:8" ht="41.25" customHeight="1" x14ac:dyDescent="0.2">
      <c r="A15" s="365" t="s">
        <v>3</v>
      </c>
      <c r="B15" s="366"/>
      <c r="C15" s="366"/>
      <c r="D15" s="366"/>
      <c r="E15" s="366"/>
      <c r="F15" s="188" t="s">
        <v>319</v>
      </c>
      <c r="G15" s="189" t="s">
        <v>39</v>
      </c>
      <c r="H15" s="183"/>
    </row>
    <row r="16" spans="1:8" ht="42" customHeight="1" x14ac:dyDescent="0.2">
      <c r="A16" s="394" t="s">
        <v>134</v>
      </c>
      <c r="B16" s="395"/>
      <c r="C16" s="395"/>
      <c r="D16" s="395"/>
      <c r="E16" s="395"/>
      <c r="F16" s="190" t="s">
        <v>320</v>
      </c>
      <c r="G16" s="191" t="s">
        <v>43</v>
      </c>
      <c r="H16" s="183"/>
    </row>
    <row r="17" spans="1:8" ht="41.25" customHeight="1" x14ac:dyDescent="0.2">
      <c r="A17" s="396" t="s">
        <v>135</v>
      </c>
      <c r="B17" s="397"/>
      <c r="C17" s="397"/>
      <c r="D17" s="397"/>
      <c r="E17" s="397"/>
      <c r="F17" s="192" t="s">
        <v>321</v>
      </c>
      <c r="G17" s="193" t="s">
        <v>40</v>
      </c>
      <c r="H17" s="183"/>
    </row>
    <row r="18" spans="1:8" ht="27.75" customHeight="1" thickBot="1" x14ac:dyDescent="0.25">
      <c r="A18" s="401" t="s">
        <v>136</v>
      </c>
      <c r="B18" s="402"/>
      <c r="C18" s="402"/>
      <c r="D18" s="402"/>
      <c r="E18" s="402"/>
      <c r="F18" s="194" t="s">
        <v>322</v>
      </c>
      <c r="G18" s="195" t="s">
        <v>41</v>
      </c>
      <c r="H18" s="183"/>
    </row>
    <row r="19" spans="1:8" x14ac:dyDescent="0.2">
      <c r="A19" s="196"/>
      <c r="B19" s="196"/>
      <c r="C19" s="196"/>
      <c r="D19" s="196"/>
      <c r="E19" s="196"/>
      <c r="F19" s="196"/>
      <c r="G19" s="197"/>
      <c r="H19" s="244" t="s">
        <v>323</v>
      </c>
    </row>
    <row r="20" spans="1:8" hidden="1" x14ac:dyDescent="0.2">
      <c r="A20" s="370" t="s">
        <v>137</v>
      </c>
      <c r="B20" s="371"/>
      <c r="C20" s="371"/>
      <c r="D20" s="371"/>
      <c r="E20" s="371"/>
      <c r="F20" s="371"/>
      <c r="G20" s="371"/>
      <c r="H20" s="372"/>
    </row>
    <row r="21" spans="1:8" ht="51" hidden="1" customHeight="1" x14ac:dyDescent="0.2">
      <c r="A21" s="373"/>
      <c r="B21" s="374"/>
      <c r="C21" s="374"/>
      <c r="D21" s="374"/>
      <c r="E21" s="374"/>
      <c r="F21" s="374"/>
      <c r="G21" s="374"/>
      <c r="H21" s="375"/>
    </row>
    <row r="22" spans="1:8" hidden="1" x14ac:dyDescent="0.2">
      <c r="A22" s="367" t="s">
        <v>138</v>
      </c>
      <c r="B22" s="368"/>
      <c r="C22" s="368"/>
      <c r="D22" s="368"/>
      <c r="E22" s="368"/>
      <c r="F22" s="368"/>
      <c r="G22" s="368"/>
      <c r="H22" s="369"/>
    </row>
    <row r="23" spans="1:8" ht="44.25" hidden="1" customHeight="1" x14ac:dyDescent="0.2">
      <c r="A23" s="373"/>
      <c r="B23" s="374"/>
      <c r="C23" s="374"/>
      <c r="D23" s="374"/>
      <c r="E23" s="374"/>
      <c r="F23" s="374"/>
      <c r="G23" s="374"/>
      <c r="H23" s="375"/>
    </row>
    <row r="24" spans="1:8" hidden="1" x14ac:dyDescent="0.2">
      <c r="A24" s="367" t="s">
        <v>139</v>
      </c>
      <c r="B24" s="368"/>
      <c r="C24" s="368"/>
      <c r="D24" s="368"/>
      <c r="E24" s="368"/>
      <c r="F24" s="368"/>
      <c r="G24" s="368"/>
      <c r="H24" s="369"/>
    </row>
    <row r="25" spans="1:8" ht="49.5" hidden="1" customHeight="1" x14ac:dyDescent="0.2">
      <c r="A25" s="373"/>
      <c r="B25" s="374"/>
      <c r="C25" s="374"/>
      <c r="D25" s="374"/>
      <c r="E25" s="374"/>
      <c r="F25" s="374"/>
      <c r="G25" s="374"/>
      <c r="H25" s="375"/>
    </row>
    <row r="26" spans="1:8" hidden="1" x14ac:dyDescent="0.2">
      <c r="A26" s="367" t="s">
        <v>80</v>
      </c>
      <c r="B26" s="368"/>
      <c r="C26" s="368"/>
      <c r="D26" s="368"/>
      <c r="E26" s="368"/>
      <c r="F26" s="368"/>
      <c r="G26" s="368"/>
      <c r="H26" s="369"/>
    </row>
    <row r="27" spans="1:8" ht="15.75" hidden="1" customHeight="1" thickBot="1" x14ac:dyDescent="0.25">
      <c r="A27" s="198"/>
      <c r="B27" s="199"/>
      <c r="C27" s="199"/>
      <c r="D27" s="199"/>
      <c r="E27" s="199"/>
      <c r="F27" s="199"/>
      <c r="G27" s="200"/>
      <c r="H27" s="201"/>
    </row>
    <row r="28" spans="1:8" ht="9" customHeight="1" thickBot="1" x14ac:dyDescent="0.25">
      <c r="A28" s="202"/>
      <c r="B28" s="202"/>
      <c r="C28" s="202"/>
      <c r="D28" s="202"/>
      <c r="E28" s="202"/>
      <c r="F28" s="202"/>
      <c r="G28" s="202"/>
      <c r="H28" s="202"/>
    </row>
    <row r="29" spans="1:8" x14ac:dyDescent="0.2">
      <c r="A29" s="379" t="s">
        <v>140</v>
      </c>
      <c r="B29" s="380"/>
      <c r="C29" s="380"/>
      <c r="D29" s="380"/>
      <c r="E29" s="380"/>
      <c r="F29" s="380"/>
      <c r="G29" s="380"/>
      <c r="H29" s="381"/>
    </row>
    <row r="30" spans="1:8" x14ac:dyDescent="0.2">
      <c r="A30" s="382" t="s">
        <v>141</v>
      </c>
      <c r="B30" s="383"/>
      <c r="C30" s="383"/>
      <c r="D30" s="383"/>
      <c r="E30" s="383"/>
      <c r="F30" s="383"/>
      <c r="G30" s="383"/>
      <c r="H30" s="384"/>
    </row>
    <row r="31" spans="1:8" x14ac:dyDescent="0.2">
      <c r="A31" s="391" t="str">
        <f>H19</f>
        <v>Template as at 03/13</v>
      </c>
      <c r="B31" s="392"/>
      <c r="C31" s="392"/>
      <c r="D31" s="392"/>
      <c r="E31" s="392"/>
      <c r="F31" s="392"/>
      <c r="G31" s="392"/>
      <c r="H31" s="393"/>
    </row>
    <row r="32" spans="1:8" x14ac:dyDescent="0.2">
      <c r="A32" s="376" t="s">
        <v>324</v>
      </c>
      <c r="B32" s="377"/>
      <c r="C32" s="377"/>
      <c r="D32" s="377"/>
      <c r="E32" s="377"/>
      <c r="F32" s="377"/>
      <c r="G32" s="377"/>
      <c r="H32" s="378"/>
    </row>
    <row r="33" spans="1:8" x14ac:dyDescent="0.2">
      <c r="A33" s="376" t="s">
        <v>142</v>
      </c>
      <c r="B33" s="377"/>
      <c r="C33" s="377"/>
      <c r="D33" s="377"/>
      <c r="E33" s="377"/>
      <c r="F33" s="377"/>
      <c r="G33" s="377"/>
      <c r="H33" s="378"/>
    </row>
    <row r="34" spans="1:8" x14ac:dyDescent="0.2">
      <c r="A34" s="376" t="s">
        <v>143</v>
      </c>
      <c r="B34" s="377"/>
      <c r="C34" s="377"/>
      <c r="D34" s="377"/>
      <c r="E34" s="377"/>
      <c r="F34" s="377"/>
      <c r="G34" s="377"/>
      <c r="H34" s="378"/>
    </row>
    <row r="35" spans="1:8" x14ac:dyDescent="0.2">
      <c r="A35" s="376" t="s">
        <v>144</v>
      </c>
      <c r="B35" s="377"/>
      <c r="C35" s="377"/>
      <c r="D35" s="377"/>
      <c r="E35" s="377"/>
      <c r="F35" s="377"/>
      <c r="G35" s="377"/>
      <c r="H35" s="378"/>
    </row>
    <row r="36" spans="1:8" x14ac:dyDescent="0.2">
      <c r="A36" s="376" t="s">
        <v>145</v>
      </c>
      <c r="B36" s="377"/>
      <c r="C36" s="377"/>
      <c r="D36" s="377"/>
      <c r="E36" s="377"/>
      <c r="F36" s="377"/>
      <c r="G36" s="377"/>
      <c r="H36" s="378"/>
    </row>
    <row r="37" spans="1:8" x14ac:dyDescent="0.2">
      <c r="A37" s="376" t="s">
        <v>146</v>
      </c>
      <c r="B37" s="377"/>
      <c r="C37" s="377"/>
      <c r="D37" s="377"/>
      <c r="E37" s="377"/>
      <c r="F37" s="377"/>
      <c r="G37" s="377"/>
      <c r="H37" s="378"/>
    </row>
    <row r="38" spans="1:8" x14ac:dyDescent="0.2">
      <c r="A38" s="376" t="s">
        <v>147</v>
      </c>
      <c r="B38" s="377"/>
      <c r="C38" s="377"/>
      <c r="D38" s="377"/>
      <c r="E38" s="377"/>
      <c r="F38" s="377"/>
      <c r="G38" s="377"/>
      <c r="H38" s="378"/>
    </row>
    <row r="39" spans="1:8" x14ac:dyDescent="0.2">
      <c r="A39" s="376" t="s">
        <v>148</v>
      </c>
      <c r="B39" s="377"/>
      <c r="C39" s="377"/>
      <c r="D39" s="377"/>
      <c r="E39" s="377"/>
      <c r="F39" s="377"/>
      <c r="G39" s="377"/>
      <c r="H39" s="378"/>
    </row>
    <row r="40" spans="1:8" x14ac:dyDescent="0.2">
      <c r="A40" s="382"/>
      <c r="B40" s="383"/>
      <c r="C40" s="383"/>
      <c r="D40" s="383"/>
      <c r="E40" s="383"/>
      <c r="F40" s="383"/>
      <c r="G40" s="383"/>
      <c r="H40" s="384"/>
    </row>
    <row r="41" spans="1:8" x14ac:dyDescent="0.2">
      <c r="A41" s="376" t="s">
        <v>325</v>
      </c>
      <c r="B41" s="377"/>
      <c r="C41" s="377"/>
      <c r="D41" s="377"/>
      <c r="E41" s="377"/>
      <c r="F41" s="377"/>
      <c r="G41" s="377"/>
      <c r="H41" s="378"/>
    </row>
    <row r="42" spans="1:8" x14ac:dyDescent="0.2">
      <c r="A42" s="360" t="s">
        <v>149</v>
      </c>
      <c r="B42" s="361"/>
      <c r="C42" s="361"/>
      <c r="D42" s="361"/>
      <c r="E42" s="361"/>
      <c r="F42" s="361"/>
      <c r="G42" s="361"/>
      <c r="H42" s="362"/>
    </row>
    <row r="43" spans="1:8" x14ac:dyDescent="0.2">
      <c r="A43" s="360" t="s">
        <v>150</v>
      </c>
      <c r="B43" s="361"/>
      <c r="C43" s="361"/>
      <c r="D43" s="361"/>
      <c r="E43" s="361"/>
      <c r="F43" s="361"/>
      <c r="G43" s="361"/>
      <c r="H43" s="362"/>
    </row>
    <row r="44" spans="1:8" ht="12.75" customHeight="1" x14ac:dyDescent="0.2">
      <c r="A44" s="360" t="s">
        <v>151</v>
      </c>
      <c r="B44" s="361"/>
      <c r="C44" s="361"/>
      <c r="D44" s="361"/>
      <c r="E44" s="361"/>
      <c r="F44" s="361"/>
      <c r="G44" s="361"/>
      <c r="H44" s="362"/>
    </row>
    <row r="45" spans="1:8" x14ac:dyDescent="0.2">
      <c r="A45" s="360" t="s">
        <v>152</v>
      </c>
      <c r="B45" s="361"/>
      <c r="C45" s="361"/>
      <c r="D45" s="361"/>
      <c r="E45" s="361"/>
      <c r="F45" s="361"/>
      <c r="G45" s="361"/>
      <c r="H45" s="362"/>
    </row>
    <row r="46" spans="1:8" ht="12.75" customHeight="1" x14ac:dyDescent="0.2">
      <c r="A46" s="360" t="s">
        <v>153</v>
      </c>
      <c r="B46" s="361"/>
      <c r="C46" s="361"/>
      <c r="D46" s="361"/>
      <c r="E46" s="361"/>
      <c r="F46" s="361"/>
      <c r="G46" s="361"/>
      <c r="H46" s="362"/>
    </row>
    <row r="47" spans="1:8" x14ac:dyDescent="0.2">
      <c r="A47" s="360" t="s">
        <v>154</v>
      </c>
      <c r="B47" s="361"/>
      <c r="C47" s="361"/>
      <c r="D47" s="361"/>
      <c r="E47" s="361"/>
      <c r="F47" s="361"/>
      <c r="G47" s="361"/>
      <c r="H47" s="362"/>
    </row>
    <row r="48" spans="1:8" ht="13.5" thickBot="1" x14ac:dyDescent="0.25">
      <c r="A48" s="357" t="s">
        <v>326</v>
      </c>
      <c r="B48" s="358"/>
      <c r="C48" s="358"/>
      <c r="D48" s="358"/>
      <c r="E48" s="358"/>
      <c r="F48" s="358"/>
      <c r="G48" s="358"/>
      <c r="H48" s="359"/>
    </row>
  </sheetData>
  <sheetProtection password="CCE5" sheet="1" objects="1" scenarios="1"/>
  <protectedRanges>
    <protectedRange sqref="B3" name="Range2"/>
    <protectedRange sqref="B3" name="Range1"/>
  </protectedRanges>
  <mergeCells count="35">
    <mergeCell ref="A13:E13"/>
    <mergeCell ref="A1:H1"/>
    <mergeCell ref="A33:H33"/>
    <mergeCell ref="A32:H32"/>
    <mergeCell ref="A31:H31"/>
    <mergeCell ref="A30:H30"/>
    <mergeCell ref="A16:E16"/>
    <mergeCell ref="A17:E17"/>
    <mergeCell ref="A2:H2"/>
    <mergeCell ref="A18:E18"/>
    <mergeCell ref="A35:H35"/>
    <mergeCell ref="A34:H34"/>
    <mergeCell ref="A25:H25"/>
    <mergeCell ref="A29:H29"/>
    <mergeCell ref="A40:H40"/>
    <mergeCell ref="A39:H39"/>
    <mergeCell ref="A38:H38"/>
    <mergeCell ref="A37:H37"/>
    <mergeCell ref="A36:H36"/>
    <mergeCell ref="A48:H48"/>
    <mergeCell ref="A42:H42"/>
    <mergeCell ref="A14:E14"/>
    <mergeCell ref="A15:E15"/>
    <mergeCell ref="A26:H26"/>
    <mergeCell ref="A20:H20"/>
    <mergeCell ref="A21:H21"/>
    <mergeCell ref="A22:H22"/>
    <mergeCell ref="A23:H23"/>
    <mergeCell ref="A24:H24"/>
    <mergeCell ref="A47:H47"/>
    <mergeCell ref="A46:H46"/>
    <mergeCell ref="A45:H45"/>
    <mergeCell ref="A44:H44"/>
    <mergeCell ref="A43:H43"/>
    <mergeCell ref="A41:H41"/>
  </mergeCells>
  <phoneticPr fontId="5" type="noConversion"/>
  <hyperlinks>
    <hyperlink ref="H3" r:id="rId1"/>
  </hyperlinks>
  <printOptions horizontalCentered="1" verticalCentered="1"/>
  <pageMargins left="0.15748031496062992" right="0.15748031496062992" top="0.59055118110236227" bottom="0.59055118110236227" header="0.51181102362204722" footer="0.51181102362204722"/>
  <pageSetup scale="85" orientation="landscape" r:id="rId2"/>
  <headerFooter alignWithMargins="0"/>
  <rowBreaks count="1" manualBreakCount="1">
    <brk id="19" max="7" man="1"/>
  </rowBreak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2"/>
  <sheetViews>
    <sheetView view="pageBreakPreview" zoomScaleNormal="100" workbookViewId="0">
      <selection activeCell="B38" sqref="B38"/>
    </sheetView>
  </sheetViews>
  <sheetFormatPr defaultColWidth="9.140625" defaultRowHeight="12.75" x14ac:dyDescent="0.2"/>
  <cols>
    <col min="1" max="1" width="11.140625" style="150" customWidth="1"/>
    <col min="2" max="2" width="99.5703125" style="150" customWidth="1"/>
    <col min="3" max="3" width="19.42578125" style="150" customWidth="1"/>
    <col min="4" max="16384" width="9.140625" style="150"/>
  </cols>
  <sheetData>
    <row r="1" spans="1:3" s="139" customFormat="1" x14ac:dyDescent="0.2">
      <c r="A1" s="136"/>
      <c r="B1" s="137"/>
      <c r="C1" s="138"/>
    </row>
    <row r="2" spans="1:3" s="140" customFormat="1" ht="39" customHeight="1" x14ac:dyDescent="0.2">
      <c r="A2" s="398" t="s">
        <v>117</v>
      </c>
      <c r="B2" s="399"/>
      <c r="C2" s="400"/>
    </row>
    <row r="3" spans="1:3" s="140" customFormat="1" x14ac:dyDescent="0.2">
      <c r="A3" s="141"/>
      <c r="B3" s="142"/>
      <c r="C3" s="143" t="s">
        <v>116</v>
      </c>
    </row>
    <row r="4" spans="1:3" s="146" customFormat="1" ht="36" customHeight="1" x14ac:dyDescent="0.25">
      <c r="A4" s="203"/>
      <c r="B4" s="144" t="s">
        <v>118</v>
      </c>
      <c r="C4" s="145">
        <f>Mainbody!N2</f>
        <v>43542</v>
      </c>
    </row>
    <row r="5" spans="1:3" ht="13.5" customHeight="1" thickBot="1" x14ac:dyDescent="0.25">
      <c r="A5" s="147"/>
      <c r="B5" s="148" t="s">
        <v>119</v>
      </c>
      <c r="C5" s="149"/>
    </row>
    <row r="6" spans="1:3" s="154" customFormat="1" x14ac:dyDescent="0.2">
      <c r="A6" s="151" t="s">
        <v>7</v>
      </c>
      <c r="B6" s="152" t="s">
        <v>120</v>
      </c>
      <c r="C6" s="153" t="s">
        <v>121</v>
      </c>
    </row>
    <row r="7" spans="1:3" ht="49.5" hidden="1" customHeight="1" x14ac:dyDescent="0.2">
      <c r="A7" s="155">
        <f>Mainbody!A6</f>
        <v>2</v>
      </c>
      <c r="B7" s="156" t="str">
        <f>Mainbody!K6</f>
        <v>Monitor</v>
      </c>
      <c r="C7" s="157"/>
    </row>
    <row r="8" spans="1:3" ht="49.5" hidden="1" customHeight="1" x14ac:dyDescent="0.2">
      <c r="A8" s="155">
        <f>Mainbody!A7</f>
        <v>3</v>
      </c>
      <c r="B8" s="156" t="str">
        <f>Mainbody!K7</f>
        <v>Monitor</v>
      </c>
      <c r="C8" s="157"/>
    </row>
    <row r="9" spans="1:3" ht="24" customHeight="1" x14ac:dyDescent="0.2">
      <c r="A9" s="155">
        <f>Mainbody!A8</f>
        <v>4</v>
      </c>
      <c r="B9" s="156" t="str">
        <f>Mainbody!K8</f>
        <v xml:space="preserve">Daily and weekly inspections to be monitored by supervisor to ensure all potential problems are identified and actioned in sutible time. </v>
      </c>
      <c r="C9" s="157"/>
    </row>
    <row r="10" spans="1:3" ht="49.5" hidden="1" customHeight="1" x14ac:dyDescent="0.2">
      <c r="A10" s="155">
        <f>Mainbody!A9</f>
        <v>5</v>
      </c>
      <c r="B10" s="156" t="str">
        <f>Mainbody!K9</f>
        <v>Monitor</v>
      </c>
      <c r="C10" s="157"/>
    </row>
    <row r="11" spans="1:3" ht="29.25" customHeight="1" x14ac:dyDescent="0.2">
      <c r="A11" s="155">
        <f>Mainbody!A10</f>
        <v>6</v>
      </c>
      <c r="B11" s="156" t="str">
        <f>Mainbody!K10</f>
        <v>Monitor</v>
      </c>
      <c r="C11" s="157"/>
    </row>
    <row r="12" spans="1:3" ht="17.25" hidden="1" customHeight="1" x14ac:dyDescent="0.2">
      <c r="A12" s="155">
        <f>Mainbody!A11</f>
        <v>7</v>
      </c>
      <c r="B12" s="156" t="str">
        <f>Mainbody!K11</f>
        <v>Monitor</v>
      </c>
      <c r="C12" s="157"/>
    </row>
    <row r="13" spans="1:3" ht="49.5" hidden="1" customHeight="1" x14ac:dyDescent="0.2">
      <c r="A13" s="155">
        <f>Mainbody!A12</f>
        <v>8</v>
      </c>
      <c r="B13" s="156">
        <f>Mainbody!K12</f>
        <v>0</v>
      </c>
      <c r="C13" s="157"/>
    </row>
    <row r="14" spans="1:3" ht="20.25" customHeight="1" x14ac:dyDescent="0.2">
      <c r="A14" s="155">
        <f>Mainbody!A13</f>
        <v>9</v>
      </c>
      <c r="B14" s="156" t="str">
        <f>Mainbody!K13</f>
        <v xml:space="preserve">Doors to cabins/control rooms to remain locked if unattended. </v>
      </c>
      <c r="C14" s="157"/>
    </row>
    <row r="15" spans="1:3" ht="49.5" hidden="1" customHeight="1" x14ac:dyDescent="0.2">
      <c r="A15" s="155">
        <f>Mainbody!A14</f>
        <v>10</v>
      </c>
      <c r="B15" s="156" t="str">
        <f>Mainbody!K14</f>
        <v>Monitor</v>
      </c>
      <c r="C15" s="157"/>
    </row>
    <row r="16" spans="1:3" ht="49.5" hidden="1" customHeight="1" x14ac:dyDescent="0.2">
      <c r="A16" s="155">
        <f>Mainbody!A15</f>
        <v>11</v>
      </c>
      <c r="B16" s="156" t="str">
        <f>Mainbody!K15</f>
        <v>Monitor</v>
      </c>
      <c r="C16" s="157"/>
    </row>
    <row r="17" spans="1:3" ht="49.5" hidden="1" customHeight="1" x14ac:dyDescent="0.2">
      <c r="A17" s="155">
        <f>Mainbody!A16</f>
        <v>12</v>
      </c>
      <c r="B17" s="156" t="str">
        <f>Mainbody!K16</f>
        <v>Monitor</v>
      </c>
      <c r="C17" s="157"/>
    </row>
    <row r="18" spans="1:3" hidden="1" x14ac:dyDescent="0.2">
      <c r="A18" s="155">
        <f>Mainbody!A17</f>
        <v>13</v>
      </c>
      <c r="B18" s="156" t="str">
        <f>Mainbody!K17</f>
        <v>Monitor</v>
      </c>
      <c r="C18" s="157"/>
    </row>
    <row r="19" spans="1:3" ht="27" hidden="1" customHeight="1" x14ac:dyDescent="0.2">
      <c r="A19" s="155">
        <f>Mainbody!A18</f>
        <v>14</v>
      </c>
      <c r="B19" s="156" t="str">
        <f>Mainbody!K18</f>
        <v>Monitor</v>
      </c>
      <c r="C19" s="157"/>
    </row>
    <row r="20" spans="1:3" ht="49.5" hidden="1" customHeight="1" x14ac:dyDescent="0.2">
      <c r="A20" s="155">
        <f>Mainbody!A19</f>
        <v>15</v>
      </c>
      <c r="B20" s="156" t="str">
        <f>Mainbody!K19</f>
        <v>Monitor</v>
      </c>
      <c r="C20" s="157"/>
    </row>
    <row r="21" spans="1:3" ht="19.5" hidden="1" customHeight="1" x14ac:dyDescent="0.2">
      <c r="A21" s="155">
        <f>Mainbody!A20</f>
        <v>16</v>
      </c>
      <c r="B21" s="156" t="str">
        <f>Mainbody!K20</f>
        <v>Monitor</v>
      </c>
      <c r="C21" s="157"/>
    </row>
    <row r="22" spans="1:3" ht="27" hidden="1" customHeight="1" x14ac:dyDescent="0.2">
      <c r="A22" s="155">
        <f>Mainbody!A21</f>
        <v>17</v>
      </c>
      <c r="B22" s="156" t="str">
        <f>Mainbody!K21</f>
        <v xml:space="preserve">If the park is to open at night emergancy lights to be provided around park area. </v>
      </c>
      <c r="C22" s="157"/>
    </row>
    <row r="23" spans="1:3" hidden="1" x14ac:dyDescent="0.2">
      <c r="A23" s="155">
        <f>Mainbody!A22</f>
        <v>18</v>
      </c>
      <c r="B23" s="156" t="str">
        <f>Mainbody!K22</f>
        <v>Monitor</v>
      </c>
      <c r="C23" s="157"/>
    </row>
    <row r="24" spans="1:3" ht="49.5" hidden="1" customHeight="1" x14ac:dyDescent="0.2">
      <c r="A24" s="155">
        <f>Mainbody!A23</f>
        <v>19</v>
      </c>
      <c r="B24" s="156">
        <f>Mainbody!K23</f>
        <v>0</v>
      </c>
      <c r="C24" s="157"/>
    </row>
    <row r="25" spans="1:3" hidden="1" x14ac:dyDescent="0.2">
      <c r="A25" s="155">
        <f>Mainbody!A24</f>
        <v>20</v>
      </c>
      <c r="B25" s="156" t="str">
        <f>Mainbody!K24</f>
        <v>Monitor</v>
      </c>
      <c r="C25" s="157"/>
    </row>
    <row r="26" spans="1:3" ht="49.5" hidden="1" customHeight="1" x14ac:dyDescent="0.2">
      <c r="A26" s="155">
        <f>Mainbody!A25</f>
        <v>21</v>
      </c>
      <c r="B26" s="156" t="str">
        <f>Mainbody!K25</f>
        <v>Monitor</v>
      </c>
      <c r="C26" s="157"/>
    </row>
    <row r="27" spans="1:3" ht="49.5" hidden="1" customHeight="1" x14ac:dyDescent="0.2">
      <c r="A27" s="155">
        <f>Mainbody!A26</f>
        <v>22</v>
      </c>
      <c r="B27" s="156" t="str">
        <f>Mainbody!K26</f>
        <v>Monitor</v>
      </c>
      <c r="C27" s="157"/>
    </row>
    <row r="28" spans="1:3" ht="49.5" hidden="1" customHeight="1" x14ac:dyDescent="0.2">
      <c r="A28" s="155">
        <f>Mainbody!A27</f>
        <v>23</v>
      </c>
      <c r="B28" s="156" t="str">
        <f>Mainbody!K27</f>
        <v>Monitor</v>
      </c>
      <c r="C28" s="157"/>
    </row>
    <row r="29" spans="1:3" ht="49.5" hidden="1" customHeight="1" x14ac:dyDescent="0.2">
      <c r="A29" s="155">
        <f>Mainbody!A28</f>
        <v>24</v>
      </c>
      <c r="B29" s="156" t="str">
        <f>Mainbody!K28</f>
        <v>Monitor</v>
      </c>
      <c r="C29" s="157"/>
    </row>
    <row r="30" spans="1:3" hidden="1" x14ac:dyDescent="0.2">
      <c r="A30" s="155">
        <f>Mainbody!A29</f>
        <v>25</v>
      </c>
      <c r="B30" s="156">
        <f>Mainbody!K29</f>
        <v>0</v>
      </c>
      <c r="C30" s="157"/>
    </row>
    <row r="31" spans="1:3" ht="30" hidden="1" customHeight="1" x14ac:dyDescent="0.2">
      <c r="A31" s="155">
        <f>Mainbody!A30</f>
        <v>26</v>
      </c>
      <c r="B31" s="156" t="str">
        <f>Mainbody!K30</f>
        <v>Monitor</v>
      </c>
      <c r="C31" s="157"/>
    </row>
    <row r="32" spans="1:3" ht="49.5" hidden="1" customHeight="1" x14ac:dyDescent="0.2">
      <c r="A32" s="155">
        <f>Mainbody!A31</f>
        <v>27</v>
      </c>
      <c r="B32" s="156" t="str">
        <f>Mainbody!K31</f>
        <v>Monitor</v>
      </c>
      <c r="C32" s="157"/>
    </row>
    <row r="33" spans="1:3" ht="41.25" hidden="1" customHeight="1" x14ac:dyDescent="0.2">
      <c r="A33" s="155">
        <f>Mainbody!A32</f>
        <v>28</v>
      </c>
      <c r="B33" s="156" t="str">
        <f>Mainbody!K32</f>
        <v>Monitor</v>
      </c>
      <c r="C33" s="157"/>
    </row>
    <row r="34" spans="1:3" ht="15.75" hidden="1" customHeight="1" x14ac:dyDescent="0.2">
      <c r="A34" s="155">
        <f>Mainbody!A33</f>
        <v>29</v>
      </c>
      <c r="B34" s="156" t="str">
        <f>Mainbody!K33</f>
        <v>Monitor</v>
      </c>
      <c r="C34" s="157"/>
    </row>
    <row r="35" spans="1:3" ht="21" customHeight="1" x14ac:dyDescent="0.2">
      <c r="A35" s="155">
        <f>Mainbody!A34</f>
        <v>30</v>
      </c>
      <c r="B35" s="156" t="str">
        <f>Mainbody!K34</f>
        <v xml:space="preserve">Cables within rides should be kept clear of all access routes where possible. </v>
      </c>
      <c r="C35" s="157"/>
    </row>
    <row r="36" spans="1:3" ht="18.75" hidden="1" customHeight="1" x14ac:dyDescent="0.2">
      <c r="A36" s="155">
        <f>Mainbody!A35</f>
        <v>31</v>
      </c>
      <c r="B36" s="156" t="str">
        <f>Mainbody!K35</f>
        <v>Monitor</v>
      </c>
      <c r="C36" s="157"/>
    </row>
    <row r="37" spans="1:3" ht="2.25" hidden="1" customHeight="1" x14ac:dyDescent="0.2">
      <c r="A37" s="155">
        <f>Mainbody!A36</f>
        <v>32</v>
      </c>
      <c r="B37" s="156" t="str">
        <f>Mainbody!K36</f>
        <v>Monitor</v>
      </c>
      <c r="C37" s="157"/>
    </row>
    <row r="38" spans="1:3" ht="29.25" customHeight="1" x14ac:dyDescent="0.2">
      <c r="A38" s="155">
        <f>Mainbody!A37</f>
        <v>33</v>
      </c>
      <c r="B38" s="156" t="str">
        <f>Mainbody!K37</f>
        <v>A documented system of inspection should be instigated for all mechanical handling equipment such as slings and shackles.  Lifting plans should be attached to Risk Assessments.</v>
      </c>
      <c r="C38" s="157"/>
    </row>
    <row r="39" spans="1:3" ht="21" customHeight="1" x14ac:dyDescent="0.2">
      <c r="A39" s="155">
        <f>Mainbody!A38</f>
        <v>34</v>
      </c>
      <c r="B39" s="156" t="str">
        <f>Mainbody!K38</f>
        <v>A review and consolidation of products within shed to be completed.</v>
      </c>
      <c r="C39" s="157"/>
    </row>
    <row r="40" spans="1:3" ht="49.5" hidden="1" customHeight="1" x14ac:dyDescent="0.2">
      <c r="A40" s="155">
        <f>Mainbody!A39</f>
        <v>35</v>
      </c>
      <c r="B40" s="156" t="str">
        <f>Mainbody!K39</f>
        <v>Monitor</v>
      </c>
      <c r="C40" s="157"/>
    </row>
    <row r="41" spans="1:3" ht="49.5" hidden="1" customHeight="1" x14ac:dyDescent="0.2">
      <c r="A41" s="155">
        <f>Mainbody!A40</f>
        <v>36</v>
      </c>
      <c r="B41" s="156" t="str">
        <f>Mainbody!K40</f>
        <v>Monitor</v>
      </c>
      <c r="C41" s="157"/>
    </row>
    <row r="42" spans="1:3" ht="49.5" hidden="1" customHeight="1" x14ac:dyDescent="0.2">
      <c r="A42" s="155">
        <f>Mainbody!A41</f>
        <v>37</v>
      </c>
      <c r="B42" s="156" t="str">
        <f>Mainbody!K41</f>
        <v>Monitor</v>
      </c>
      <c r="C42" s="157"/>
    </row>
    <row r="43" spans="1:3" ht="49.5" hidden="1" customHeight="1" x14ac:dyDescent="0.2">
      <c r="A43" s="155">
        <f>Mainbody!A42</f>
        <v>38</v>
      </c>
      <c r="B43" s="156">
        <f>Mainbody!K42</f>
        <v>0</v>
      </c>
      <c r="C43" s="157"/>
    </row>
    <row r="44" spans="1:3" ht="22.5" customHeight="1" x14ac:dyDescent="0.2">
      <c r="A44" s="155">
        <f>Mainbody!A43</f>
        <v>39</v>
      </c>
      <c r="B44" s="156" t="str">
        <f>Mainbody!K43</f>
        <v xml:space="preserve">All rides requiring working at height for inspections to be documented and with appropriate clip on points. </v>
      </c>
      <c r="C44" s="157"/>
    </row>
    <row r="45" spans="1:3" ht="49.5" hidden="1" customHeight="1" x14ac:dyDescent="0.2">
      <c r="A45" s="155">
        <f>Mainbody!A44</f>
        <v>40</v>
      </c>
      <c r="B45" s="156" t="str">
        <f>Mainbody!K44</f>
        <v>Monitor</v>
      </c>
      <c r="C45" s="157"/>
    </row>
    <row r="46" spans="1:3" ht="27.75" customHeight="1" x14ac:dyDescent="0.2">
      <c r="A46" s="155">
        <f>Mainbody!A45</f>
        <v>41</v>
      </c>
      <c r="B46" s="156" t="str">
        <f>Mainbody!K45</f>
        <v>Consideration should be given to edge protection and clip on points for use with work positioning harnesses and when purchasing new vehicles. Consideration should be given to fitting of ladders to the side of vehicles to allow easy access.</v>
      </c>
      <c r="C46" s="157"/>
    </row>
    <row r="47" spans="1:3" ht="49.5" hidden="1" customHeight="1" x14ac:dyDescent="0.2">
      <c r="A47" s="155">
        <f>Mainbody!A46</f>
        <v>42</v>
      </c>
      <c r="B47" s="156" t="str">
        <f>Mainbody!K46</f>
        <v>Monitor</v>
      </c>
      <c r="C47" s="157"/>
    </row>
    <row r="48" spans="1:3" ht="29.25" customHeight="1" thickBot="1" x14ac:dyDescent="0.25">
      <c r="A48" s="155">
        <f>Mainbody!A47</f>
        <v>43</v>
      </c>
      <c r="B48" s="156" t="str">
        <f>Mainbody!K47</f>
        <v>Staff training must be monitored to ensure all new staff are trained in the procedure of suspension on fall arrest equipment, in order to ensure that at least two people working in the park at any time are trained when using equipment .</v>
      </c>
      <c r="C48" s="157"/>
    </row>
    <row r="49" spans="1:3" ht="20.25" hidden="1" customHeight="1" x14ac:dyDescent="0.2">
      <c r="A49" s="155">
        <f>Mainbody!A48</f>
        <v>44</v>
      </c>
      <c r="B49" s="156" t="str">
        <f>Mainbody!K48</f>
        <v>Monitor</v>
      </c>
      <c r="C49" s="157"/>
    </row>
    <row r="50" spans="1:3" ht="49.5" hidden="1" customHeight="1" x14ac:dyDescent="0.2">
      <c r="A50" s="155">
        <f>Mainbody!A49</f>
        <v>45</v>
      </c>
      <c r="B50" s="156" t="str">
        <f>Mainbody!K49</f>
        <v>Monitor</v>
      </c>
      <c r="C50" s="157"/>
    </row>
    <row r="51" spans="1:3" ht="49.5" hidden="1" customHeight="1" x14ac:dyDescent="0.2">
      <c r="A51" s="155">
        <f>Mainbody!A50</f>
        <v>46</v>
      </c>
      <c r="B51" s="156">
        <f>Mainbody!K50</f>
        <v>0</v>
      </c>
      <c r="C51" s="157"/>
    </row>
    <row r="52" spans="1:3" ht="49.5" hidden="1" customHeight="1" x14ac:dyDescent="0.2">
      <c r="A52" s="155">
        <f>Mainbody!A51</f>
        <v>47</v>
      </c>
      <c r="B52" s="156" t="str">
        <f>Mainbody!K51</f>
        <v>Monitor</v>
      </c>
      <c r="C52" s="157"/>
    </row>
    <row r="53" spans="1:3" ht="49.5" hidden="1" customHeight="1" x14ac:dyDescent="0.2">
      <c r="A53" s="155">
        <f>Mainbody!A52</f>
        <v>48</v>
      </c>
      <c r="B53" s="156" t="str">
        <f>Mainbody!K52</f>
        <v>Monitor</v>
      </c>
      <c r="C53" s="157"/>
    </row>
    <row r="54" spans="1:3" ht="49.5" hidden="1" customHeight="1" x14ac:dyDescent="0.2">
      <c r="A54" s="155">
        <f>Mainbody!A53</f>
        <v>49</v>
      </c>
      <c r="B54" s="156" t="str">
        <f>Mainbody!K53</f>
        <v>Monitor</v>
      </c>
      <c r="C54" s="157"/>
    </row>
    <row r="55" spans="1:3" ht="49.5" hidden="1" customHeight="1" x14ac:dyDescent="0.2">
      <c r="A55" s="155">
        <f>Mainbody!A54</f>
        <v>50</v>
      </c>
      <c r="B55" s="156" t="str">
        <f>Mainbody!K54</f>
        <v>Monitor</v>
      </c>
      <c r="C55" s="157"/>
    </row>
    <row r="56" spans="1:3" ht="49.5" hidden="1" customHeight="1" x14ac:dyDescent="0.2">
      <c r="A56" s="155">
        <f>Mainbody!A55</f>
        <v>51</v>
      </c>
      <c r="B56" s="156" t="str">
        <f>Mainbody!K55</f>
        <v>Monitor</v>
      </c>
      <c r="C56" s="157"/>
    </row>
    <row r="57" spans="1:3" ht="13.5" hidden="1" thickBot="1" x14ac:dyDescent="0.25">
      <c r="A57" s="155">
        <f>Mainbody!A56</f>
        <v>52</v>
      </c>
      <c r="B57" s="156" t="str">
        <f>Mainbody!K56</f>
        <v>Monitor</v>
      </c>
      <c r="C57" s="157"/>
    </row>
    <row r="58" spans="1:3" ht="49.5" hidden="1" customHeight="1" x14ac:dyDescent="0.2">
      <c r="A58" s="155">
        <f>Mainbody!A57</f>
        <v>53</v>
      </c>
      <c r="B58" s="156" t="str">
        <f>Mainbody!K57</f>
        <v>Monitor</v>
      </c>
      <c r="C58" s="157"/>
    </row>
    <row r="59" spans="1:3" ht="49.5" hidden="1" customHeight="1" x14ac:dyDescent="0.2">
      <c r="A59" s="155">
        <f>Mainbody!A58</f>
        <v>54</v>
      </c>
      <c r="B59" s="156" t="str">
        <f>Mainbody!K58</f>
        <v>Monitor</v>
      </c>
      <c r="C59" s="157"/>
    </row>
    <row r="60" spans="1:3" ht="13.5" hidden="1" thickBot="1" x14ac:dyDescent="0.25">
      <c r="A60" s="155">
        <f>Mainbody!A59</f>
        <v>55</v>
      </c>
      <c r="B60" s="156" t="str">
        <f>Mainbody!K59</f>
        <v>Monitor</v>
      </c>
      <c r="C60" s="157"/>
    </row>
    <row r="61" spans="1:3" ht="49.5" hidden="1" customHeight="1" x14ac:dyDescent="0.2">
      <c r="A61" s="155">
        <f>Mainbody!A60</f>
        <v>56</v>
      </c>
      <c r="B61" s="156" t="str">
        <f>Mainbody!K60</f>
        <v>Monitor</v>
      </c>
      <c r="C61" s="157"/>
    </row>
    <row r="62" spans="1:3" ht="49.5" hidden="1" customHeight="1" x14ac:dyDescent="0.2">
      <c r="A62" s="155">
        <f>Mainbody!A61</f>
        <v>57</v>
      </c>
      <c r="B62" s="156" t="str">
        <f>Mainbody!K61</f>
        <v>Monitor</v>
      </c>
      <c r="C62" s="157"/>
    </row>
    <row r="63" spans="1:3" ht="49.5" hidden="1" customHeight="1" x14ac:dyDescent="0.2">
      <c r="A63" s="155">
        <f>Mainbody!A62</f>
        <v>58</v>
      </c>
      <c r="B63" s="156" t="str">
        <f>Mainbody!K62</f>
        <v>Monitor</v>
      </c>
      <c r="C63" s="157"/>
    </row>
    <row r="64" spans="1:3" ht="49.5" hidden="1" customHeight="1" x14ac:dyDescent="0.2">
      <c r="A64" s="155">
        <f>Mainbody!A63</f>
        <v>59</v>
      </c>
      <c r="B64" s="156" t="str">
        <f>Mainbody!K63</f>
        <v>Monitor</v>
      </c>
      <c r="C64" s="157"/>
    </row>
    <row r="65" spans="1:3" ht="49.5" hidden="1" customHeight="1" x14ac:dyDescent="0.2">
      <c r="A65" s="155">
        <f>Mainbody!A64</f>
        <v>60</v>
      </c>
      <c r="B65" s="156" t="str">
        <f>Mainbody!K64</f>
        <v>Monitor</v>
      </c>
      <c r="C65" s="245"/>
    </row>
    <row r="66" spans="1:3" ht="49.5" hidden="1" customHeight="1" x14ac:dyDescent="0.2">
      <c r="A66" s="155">
        <f>Mainbody!A65</f>
        <v>61</v>
      </c>
      <c r="B66" s="156" t="str">
        <f>Mainbody!K65</f>
        <v>Monitor</v>
      </c>
      <c r="C66" s="245"/>
    </row>
    <row r="67" spans="1:3" ht="49.5" hidden="1" customHeight="1" x14ac:dyDescent="0.2">
      <c r="A67" s="155">
        <f>Mainbody!A66</f>
        <v>62</v>
      </c>
      <c r="B67" s="156" t="str">
        <f>Mainbody!K66</f>
        <v>Monitor</v>
      </c>
      <c r="C67" s="245"/>
    </row>
    <row r="68" spans="1:3" ht="49.5" hidden="1" customHeight="1" x14ac:dyDescent="0.2">
      <c r="A68" s="155">
        <f>Mainbody!A67</f>
        <v>63</v>
      </c>
      <c r="B68" s="156" t="str">
        <f>Mainbody!K67</f>
        <v>Monitor</v>
      </c>
      <c r="C68" s="245"/>
    </row>
    <row r="69" spans="1:3" ht="49.5" hidden="1" customHeight="1" x14ac:dyDescent="0.2">
      <c r="A69" s="155">
        <f>Mainbody!A68</f>
        <v>64</v>
      </c>
      <c r="B69" s="156">
        <f>Mainbody!K68</f>
        <v>0</v>
      </c>
      <c r="C69" s="245"/>
    </row>
    <row r="70" spans="1:3" ht="49.5" hidden="1" customHeight="1" x14ac:dyDescent="0.2">
      <c r="A70" s="155">
        <f>Mainbody!A69</f>
        <v>65</v>
      </c>
      <c r="B70" s="156" t="str">
        <f>Mainbody!K69</f>
        <v>Monitor</v>
      </c>
      <c r="C70" s="245"/>
    </row>
    <row r="71" spans="1:3" ht="49.5" hidden="1" customHeight="1" x14ac:dyDescent="0.2">
      <c r="A71" s="155">
        <f>Mainbody!A70</f>
        <v>66</v>
      </c>
      <c r="B71" s="156" t="str">
        <f>Mainbody!K70</f>
        <v>Monitor</v>
      </c>
      <c r="C71" s="245"/>
    </row>
    <row r="72" spans="1:3" ht="49.5" hidden="1" customHeight="1" x14ac:dyDescent="0.2">
      <c r="A72" s="155">
        <f>Mainbody!A71</f>
        <v>67</v>
      </c>
      <c r="B72" s="156" t="str">
        <f>Mainbody!K71</f>
        <v>Monitor</v>
      </c>
      <c r="C72" s="245"/>
    </row>
    <row r="73" spans="1:3" ht="49.5" hidden="1" customHeight="1" x14ac:dyDescent="0.2">
      <c r="A73" s="155">
        <f>Mainbody!A72</f>
        <v>68</v>
      </c>
      <c r="B73" s="156" t="str">
        <f>Mainbody!K72</f>
        <v>Monitor</v>
      </c>
      <c r="C73" s="245"/>
    </row>
    <row r="74" spans="1:3" ht="49.5" hidden="1" customHeight="1" x14ac:dyDescent="0.2">
      <c r="A74" s="155">
        <f>Mainbody!A73</f>
        <v>69</v>
      </c>
      <c r="B74" s="156" t="str">
        <f>Mainbody!K73</f>
        <v>Monitor</v>
      </c>
      <c r="C74" s="245"/>
    </row>
    <row r="75" spans="1:3" ht="49.5" hidden="1" customHeight="1" x14ac:dyDescent="0.2">
      <c r="A75" s="155">
        <f>Mainbody!A74</f>
        <v>70</v>
      </c>
      <c r="B75" s="156" t="str">
        <f>Mainbody!K74</f>
        <v>Monitor</v>
      </c>
      <c r="C75" s="245"/>
    </row>
    <row r="76" spans="1:3" ht="49.5" hidden="1" customHeight="1" x14ac:dyDescent="0.2">
      <c r="A76" s="155">
        <f>Mainbody!A75</f>
        <v>71</v>
      </c>
      <c r="B76" s="156">
        <f>Mainbody!K75</f>
        <v>0</v>
      </c>
      <c r="C76" s="245"/>
    </row>
    <row r="77" spans="1:3" ht="49.5" hidden="1" customHeight="1" x14ac:dyDescent="0.2">
      <c r="A77" s="155" t="e">
        <f>Mainbody!#REF!</f>
        <v>#REF!</v>
      </c>
      <c r="B77" s="156" t="e">
        <f>Mainbody!#REF!</f>
        <v>#REF!</v>
      </c>
      <c r="C77" s="245"/>
    </row>
    <row r="78" spans="1:3" ht="41.25" hidden="1" customHeight="1" x14ac:dyDescent="0.2">
      <c r="A78" s="158" t="s">
        <v>122</v>
      </c>
      <c r="B78" s="215" t="s">
        <v>304</v>
      </c>
      <c r="C78" s="218">
        <f>C4</f>
        <v>43542</v>
      </c>
    </row>
    <row r="79" spans="1:3" ht="33" hidden="1" customHeight="1" thickBot="1" x14ac:dyDescent="0.25">
      <c r="A79" s="217" t="s">
        <v>122</v>
      </c>
      <c r="B79" s="160"/>
      <c r="C79" s="161"/>
    </row>
    <row r="80" spans="1:3" ht="28.5" customHeight="1" x14ac:dyDescent="0.2">
      <c r="A80" s="216"/>
      <c r="B80" s="162"/>
      <c r="C80" s="163"/>
    </row>
    <row r="81" spans="1:3" x14ac:dyDescent="0.2">
      <c r="A81" s="147"/>
      <c r="B81" s="164" t="s">
        <v>123</v>
      </c>
      <c r="C81" s="145">
        <f>C4+365</f>
        <v>43907</v>
      </c>
    </row>
    <row r="82" spans="1:3" ht="6" customHeight="1" thickBot="1" x14ac:dyDescent="0.25">
      <c r="A82" s="165"/>
      <c r="B82" s="159"/>
      <c r="C82" s="166"/>
    </row>
  </sheetData>
  <autoFilter ref="A6:C79"/>
  <mergeCells count="1">
    <mergeCell ref="A2:C2"/>
  </mergeCells>
  <phoneticPr fontId="5" type="noConversion"/>
  <hyperlinks>
    <hyperlink ref="C3" r:id="rId1"/>
  </hyperlinks>
  <pageMargins left="0.53" right="0.39370078740157483" top="0.39370078740157483" bottom="0.39370078740157483" header="0.51181102362204722" footer="0.51181102362204722"/>
  <pageSetup paperSize="9" orientation="landscape" horizontalDpi="4294967292" r:id="rId2"/>
  <headerFooter alignWithMargins="0"/>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G35"/>
  <sheetViews>
    <sheetView zoomScale="75" workbookViewId="0">
      <selection activeCell="H31" sqref="H31"/>
    </sheetView>
  </sheetViews>
  <sheetFormatPr defaultColWidth="9.140625" defaultRowHeight="12.75" x14ac:dyDescent="0.2"/>
  <cols>
    <col min="1" max="1" width="8.140625" style="27" customWidth="1"/>
    <col min="2" max="2" width="21.85546875" style="27" customWidth="1"/>
    <col min="3" max="3" width="19.42578125" style="27" customWidth="1"/>
    <col min="4" max="4" width="28.85546875" style="27" customWidth="1"/>
    <col min="5" max="5" width="21.140625" style="27" customWidth="1"/>
    <col min="6" max="6" width="15.85546875" style="27" customWidth="1"/>
    <col min="7" max="7" width="25.85546875" style="27" customWidth="1"/>
    <col min="8" max="16384" width="9.140625" style="27"/>
  </cols>
  <sheetData>
    <row r="1" spans="1:7" s="50" customFormat="1" x14ac:dyDescent="0.2">
      <c r="A1" s="52"/>
      <c r="B1" s="53"/>
      <c r="C1" s="53"/>
      <c r="D1" s="53"/>
      <c r="E1" s="53"/>
      <c r="F1" s="53"/>
      <c r="G1" s="54"/>
    </row>
    <row r="2" spans="1:7" s="50" customFormat="1" ht="18" x14ac:dyDescent="0.25">
      <c r="A2" s="51" t="s">
        <v>11</v>
      </c>
      <c r="B2" s="48"/>
      <c r="C2" s="48"/>
      <c r="D2" s="48"/>
      <c r="E2" s="48"/>
      <c r="F2" s="48"/>
      <c r="G2" s="49"/>
    </row>
    <row r="3" spans="1:7" s="50" customFormat="1" ht="13.5" thickBot="1" x14ac:dyDescent="0.25">
      <c r="A3" s="55"/>
      <c r="B3" s="56"/>
      <c r="C3" s="56"/>
      <c r="D3" s="56"/>
      <c r="E3" s="56"/>
      <c r="F3" s="56"/>
      <c r="G3" s="57"/>
    </row>
    <row r="4" spans="1:7" s="23" customFormat="1" x14ac:dyDescent="0.2">
      <c r="A4" s="38"/>
      <c r="B4" s="28"/>
      <c r="C4" s="28"/>
      <c r="D4" s="28"/>
      <c r="E4" s="28"/>
      <c r="F4" s="28"/>
      <c r="G4" s="29"/>
    </row>
    <row r="5" spans="1:7" s="23" customFormat="1" x14ac:dyDescent="0.2">
      <c r="A5" s="30" t="s">
        <v>7</v>
      </c>
      <c r="B5" s="31" t="s">
        <v>12</v>
      </c>
      <c r="C5" s="31" t="s">
        <v>13</v>
      </c>
      <c r="D5" s="31" t="s">
        <v>14</v>
      </c>
      <c r="E5" s="31" t="s">
        <v>15</v>
      </c>
      <c r="F5" s="31" t="s">
        <v>16</v>
      </c>
      <c r="G5" s="32" t="s">
        <v>9</v>
      </c>
    </row>
    <row r="6" spans="1:7" s="23" customFormat="1" x14ac:dyDescent="0.2">
      <c r="A6" s="39"/>
      <c r="B6" s="34"/>
      <c r="C6" s="34"/>
      <c r="D6" s="33" t="s">
        <v>45</v>
      </c>
      <c r="E6" s="33" t="s">
        <v>46</v>
      </c>
      <c r="F6" s="31" t="s">
        <v>17</v>
      </c>
      <c r="G6" s="35"/>
    </row>
    <row r="7" spans="1:7" s="23" customFormat="1" x14ac:dyDescent="0.2">
      <c r="A7" s="39"/>
      <c r="B7" s="34"/>
      <c r="C7" s="34"/>
      <c r="D7" s="33" t="s">
        <v>18</v>
      </c>
      <c r="E7" s="33" t="s">
        <v>19</v>
      </c>
      <c r="F7" s="31" t="s">
        <v>20</v>
      </c>
      <c r="G7" s="35"/>
    </row>
    <row r="8" spans="1:7" s="23" customFormat="1" x14ac:dyDescent="0.2">
      <c r="A8" s="39"/>
      <c r="B8" s="34"/>
      <c r="C8" s="34"/>
      <c r="D8" s="33" t="s">
        <v>21</v>
      </c>
      <c r="E8" s="33" t="s">
        <v>22</v>
      </c>
      <c r="F8" s="33" t="s">
        <v>47</v>
      </c>
      <c r="G8" s="35"/>
    </row>
    <row r="9" spans="1:7" s="23" customFormat="1" x14ac:dyDescent="0.2">
      <c r="A9" s="39"/>
      <c r="B9" s="34"/>
      <c r="C9" s="34"/>
      <c r="D9" s="33" t="s">
        <v>23</v>
      </c>
      <c r="E9" s="34"/>
      <c r="F9" s="34"/>
      <c r="G9" s="35"/>
    </row>
    <row r="10" spans="1:7" s="23" customFormat="1" x14ac:dyDescent="0.2">
      <c r="A10" s="40"/>
      <c r="B10" s="36"/>
      <c r="C10" s="36"/>
      <c r="D10" s="36"/>
      <c r="E10" s="36"/>
      <c r="F10" s="36"/>
      <c r="G10" s="37"/>
    </row>
    <row r="11" spans="1:7" x14ac:dyDescent="0.2">
      <c r="A11" s="41"/>
      <c r="B11" s="4"/>
      <c r="C11" s="4"/>
      <c r="D11" s="4"/>
      <c r="E11" s="4"/>
      <c r="F11" s="8"/>
      <c r="G11" s="5"/>
    </row>
    <row r="12" spans="1:7" x14ac:dyDescent="0.2">
      <c r="A12" s="41"/>
      <c r="B12" s="4"/>
      <c r="C12" s="4"/>
      <c r="D12" s="4"/>
      <c r="E12" s="4"/>
      <c r="F12" s="8"/>
      <c r="G12" s="5"/>
    </row>
    <row r="13" spans="1:7" x14ac:dyDescent="0.2">
      <c r="A13" s="41"/>
      <c r="B13" s="4"/>
      <c r="C13" s="4"/>
      <c r="D13" s="4"/>
      <c r="E13" s="4"/>
      <c r="F13" s="8"/>
      <c r="G13" s="5"/>
    </row>
    <row r="14" spans="1:7" x14ac:dyDescent="0.2">
      <c r="A14" s="41"/>
      <c r="B14" s="4"/>
      <c r="C14" s="4"/>
      <c r="D14" s="4"/>
      <c r="E14" s="4"/>
      <c r="F14" s="8"/>
      <c r="G14" s="5"/>
    </row>
    <row r="15" spans="1:7" x14ac:dyDescent="0.2">
      <c r="A15" s="41"/>
      <c r="B15" s="4"/>
      <c r="C15" s="4"/>
      <c r="D15" s="4"/>
      <c r="E15" s="4"/>
      <c r="F15" s="8"/>
      <c r="G15" s="5"/>
    </row>
    <row r="16" spans="1:7" x14ac:dyDescent="0.2">
      <c r="A16" s="41"/>
      <c r="B16" s="4"/>
      <c r="C16" s="4"/>
      <c r="D16" s="4"/>
      <c r="E16" s="4"/>
      <c r="F16" s="8"/>
      <c r="G16" s="5"/>
    </row>
    <row r="17" spans="1:7" x14ac:dyDescent="0.2">
      <c r="A17" s="41"/>
      <c r="B17" s="4"/>
      <c r="C17" s="4"/>
      <c r="D17" s="4"/>
      <c r="E17" s="4"/>
      <c r="F17" s="8"/>
      <c r="G17" s="5"/>
    </row>
    <row r="18" spans="1:7" x14ac:dyDescent="0.2">
      <c r="A18" s="41"/>
      <c r="B18" s="4"/>
      <c r="C18" s="4"/>
      <c r="D18" s="4"/>
      <c r="E18" s="4"/>
      <c r="F18" s="8"/>
      <c r="G18" s="5"/>
    </row>
    <row r="19" spans="1:7" x14ac:dyDescent="0.2">
      <c r="A19" s="41"/>
      <c r="B19" s="4"/>
      <c r="C19" s="4"/>
      <c r="D19" s="4"/>
      <c r="E19" s="4"/>
      <c r="F19" s="8"/>
      <c r="G19" s="5"/>
    </row>
    <row r="20" spans="1:7" x14ac:dyDescent="0.2">
      <c r="A20" s="41"/>
      <c r="B20" s="4"/>
      <c r="C20" s="4"/>
      <c r="D20" s="4"/>
      <c r="E20" s="4"/>
      <c r="F20" s="8"/>
      <c r="G20" s="5"/>
    </row>
    <row r="21" spans="1:7" x14ac:dyDescent="0.2">
      <c r="A21" s="41"/>
      <c r="B21" s="4"/>
      <c r="C21" s="4"/>
      <c r="D21" s="4"/>
      <c r="E21" s="4"/>
      <c r="F21" s="8"/>
      <c r="G21" s="5"/>
    </row>
    <row r="22" spans="1:7" x14ac:dyDescent="0.2">
      <c r="A22" s="41"/>
      <c r="B22" s="4"/>
      <c r="C22" s="4"/>
      <c r="D22" s="4"/>
      <c r="E22" s="4"/>
      <c r="F22" s="8"/>
      <c r="G22" s="5"/>
    </row>
    <row r="23" spans="1:7" x14ac:dyDescent="0.2">
      <c r="A23" s="41"/>
      <c r="B23" s="4"/>
      <c r="C23" s="4"/>
      <c r="D23" s="4"/>
      <c r="E23" s="4"/>
      <c r="F23" s="8"/>
      <c r="G23" s="5"/>
    </row>
    <row r="24" spans="1:7" x14ac:dyDescent="0.2">
      <c r="A24" s="41"/>
      <c r="B24" s="4"/>
      <c r="C24" s="4"/>
      <c r="D24" s="4"/>
      <c r="E24" s="4"/>
      <c r="F24" s="8"/>
      <c r="G24" s="5"/>
    </row>
    <row r="25" spans="1:7" x14ac:dyDescent="0.2">
      <c r="A25" s="41"/>
      <c r="B25" s="4"/>
      <c r="C25" s="4"/>
      <c r="D25" s="4"/>
      <c r="E25" s="4"/>
      <c r="F25" s="8"/>
      <c r="G25" s="5"/>
    </row>
    <row r="26" spans="1:7" x14ac:dyDescent="0.2">
      <c r="A26" s="41"/>
      <c r="B26" s="4"/>
      <c r="C26" s="4"/>
      <c r="D26" s="4"/>
      <c r="E26" s="4"/>
      <c r="F26" s="8"/>
      <c r="G26" s="5"/>
    </row>
    <row r="27" spans="1:7" x14ac:dyDescent="0.2">
      <c r="A27" s="41"/>
      <c r="B27" s="4"/>
      <c r="C27" s="4"/>
      <c r="D27" s="4"/>
      <c r="E27" s="4"/>
      <c r="F27" s="8"/>
      <c r="G27" s="5"/>
    </row>
    <row r="28" spans="1:7" x14ac:dyDescent="0.2">
      <c r="A28" s="41"/>
      <c r="B28" s="4"/>
      <c r="C28" s="4"/>
      <c r="D28" s="4"/>
      <c r="E28" s="4"/>
      <c r="F28" s="8"/>
      <c r="G28" s="5"/>
    </row>
    <row r="29" spans="1:7" x14ac:dyDescent="0.2">
      <c r="A29" s="41"/>
      <c r="B29" s="4"/>
      <c r="C29" s="4"/>
      <c r="D29" s="4"/>
      <c r="E29" s="4"/>
      <c r="F29" s="8"/>
      <c r="G29" s="5"/>
    </row>
    <row r="30" spans="1:7" x14ac:dyDescent="0.2">
      <c r="A30" s="41"/>
      <c r="B30" s="4"/>
      <c r="C30" s="4"/>
      <c r="D30" s="4"/>
      <c r="E30" s="4"/>
      <c r="F30" s="8"/>
      <c r="G30" s="5"/>
    </row>
    <row r="31" spans="1:7" x14ac:dyDescent="0.2">
      <c r="A31" s="41"/>
      <c r="B31" s="4"/>
      <c r="C31" s="4"/>
      <c r="D31" s="4"/>
      <c r="E31" s="4"/>
      <c r="F31" s="8"/>
      <c r="G31" s="5"/>
    </row>
    <row r="32" spans="1:7" x14ac:dyDescent="0.2">
      <c r="A32" s="41"/>
      <c r="B32" s="4"/>
      <c r="C32" s="4"/>
      <c r="D32" s="4"/>
      <c r="E32" s="4"/>
      <c r="F32" s="8"/>
      <c r="G32" s="5"/>
    </row>
    <row r="33" spans="1:7" x14ac:dyDescent="0.2">
      <c r="A33" s="41"/>
      <c r="B33" s="4"/>
      <c r="C33" s="4"/>
      <c r="D33" s="4"/>
      <c r="E33" s="4"/>
      <c r="F33" s="8"/>
      <c r="G33" s="5"/>
    </row>
    <row r="34" spans="1:7" x14ac:dyDescent="0.2">
      <c r="A34" s="41"/>
      <c r="B34" s="4"/>
      <c r="C34" s="4"/>
      <c r="D34" s="4"/>
      <c r="E34" s="4"/>
      <c r="F34" s="8"/>
      <c r="G34" s="5"/>
    </row>
    <row r="35" spans="1:7" ht="13.5" thickBot="1" x14ac:dyDescent="0.25">
      <c r="A35" s="42"/>
      <c r="B35" s="6"/>
      <c r="C35" s="6"/>
      <c r="D35" s="6"/>
      <c r="E35" s="6"/>
      <c r="F35" s="9"/>
      <c r="G35" s="7"/>
    </row>
  </sheetData>
  <phoneticPr fontId="5" type="noConversion"/>
  <pageMargins left="0.39370078740157483" right="0.39370078740157483" top="0.78740157480314965" bottom="0.78740157480314965" header="0.51181102362204722" footer="0.51181102362204722"/>
  <pageSetup paperSize="9" orientation="landscape" horizontalDpi="4294967292"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J29"/>
  <sheetViews>
    <sheetView zoomScale="75" workbookViewId="0">
      <selection activeCell="C13" sqref="C13"/>
    </sheetView>
  </sheetViews>
  <sheetFormatPr defaultRowHeight="12.75" x14ac:dyDescent="0.2"/>
  <cols>
    <col min="1" max="1" width="6.28515625" customWidth="1"/>
    <col min="2" max="2" width="12.42578125" customWidth="1"/>
    <col min="3" max="3" width="20" customWidth="1"/>
    <col min="4" max="4" width="14.140625" customWidth="1"/>
    <col min="5" max="5" width="13.28515625" customWidth="1"/>
    <col min="6" max="6" width="14.85546875" customWidth="1"/>
    <col min="7" max="7" width="15.42578125" customWidth="1"/>
    <col min="8" max="8" width="17.140625" customWidth="1"/>
    <col min="9" max="9" width="14.85546875" customWidth="1"/>
    <col min="10" max="10" width="10" customWidth="1"/>
  </cols>
  <sheetData>
    <row r="1" spans="1:10" s="61" customFormat="1" x14ac:dyDescent="0.2">
      <c r="A1" s="58"/>
      <c r="B1" s="59"/>
      <c r="C1" s="59"/>
      <c r="D1" s="59"/>
      <c r="E1" s="59"/>
      <c r="F1" s="59"/>
      <c r="G1" s="59"/>
      <c r="H1" s="59"/>
      <c r="I1" s="59"/>
      <c r="J1" s="60"/>
    </row>
    <row r="2" spans="1:10" s="61" customFormat="1" ht="18" x14ac:dyDescent="0.25">
      <c r="A2" s="62" t="s">
        <v>24</v>
      </c>
      <c r="B2" s="63"/>
      <c r="C2" s="63"/>
      <c r="D2" s="63"/>
      <c r="E2" s="63"/>
      <c r="F2" s="63"/>
      <c r="G2" s="63"/>
      <c r="H2" s="63"/>
      <c r="I2" s="63"/>
      <c r="J2" s="64"/>
    </row>
    <row r="3" spans="1:10" s="61" customFormat="1" ht="13.5" thickBot="1" x14ac:dyDescent="0.25">
      <c r="A3" s="65"/>
      <c r="B3" s="66"/>
      <c r="C3" s="66"/>
      <c r="D3" s="66"/>
      <c r="E3" s="66"/>
      <c r="F3" s="66"/>
      <c r="G3" s="66"/>
      <c r="H3" s="66"/>
      <c r="I3" s="66"/>
      <c r="J3" s="67"/>
    </row>
    <row r="4" spans="1:10" s="12" customFormat="1" ht="51.75" customHeight="1" x14ac:dyDescent="0.2">
      <c r="A4" s="17" t="s">
        <v>25</v>
      </c>
      <c r="B4" s="19" t="s">
        <v>26</v>
      </c>
      <c r="C4" s="19" t="s">
        <v>27</v>
      </c>
      <c r="D4" s="19" t="s">
        <v>28</v>
      </c>
      <c r="E4" s="19" t="s">
        <v>29</v>
      </c>
      <c r="F4" s="19" t="s">
        <v>30</v>
      </c>
      <c r="G4" s="19" t="s">
        <v>35</v>
      </c>
      <c r="H4" s="19" t="s">
        <v>31</v>
      </c>
      <c r="I4" s="19" t="s">
        <v>36</v>
      </c>
      <c r="J4" s="16" t="s">
        <v>32</v>
      </c>
    </row>
    <row r="5" spans="1:10" s="10" customFormat="1" ht="13.5" customHeight="1" x14ac:dyDescent="0.2">
      <c r="A5" s="14"/>
      <c r="B5" s="20"/>
      <c r="C5" s="20"/>
      <c r="D5" s="20"/>
      <c r="E5" s="20"/>
      <c r="F5" s="20"/>
      <c r="G5" s="20"/>
      <c r="H5" s="20"/>
      <c r="I5" s="20"/>
      <c r="J5" s="13"/>
    </row>
    <row r="6" spans="1:10" s="10" customFormat="1" x14ac:dyDescent="0.2">
      <c r="A6" s="14"/>
      <c r="B6" s="20"/>
      <c r="C6" s="20"/>
      <c r="D6" s="20"/>
      <c r="E6" s="20"/>
      <c r="F6" s="20"/>
      <c r="G6" s="20"/>
      <c r="H6" s="20"/>
      <c r="I6" s="20"/>
      <c r="J6" s="13"/>
    </row>
    <row r="7" spans="1:10" s="10" customFormat="1" x14ac:dyDescent="0.2">
      <c r="A7" s="14"/>
      <c r="B7" s="20"/>
      <c r="C7" s="20"/>
      <c r="D7" s="20"/>
      <c r="E7" s="20"/>
      <c r="F7" s="20"/>
      <c r="G7" s="20"/>
      <c r="H7" s="20"/>
      <c r="I7" s="20"/>
      <c r="J7" s="13"/>
    </row>
    <row r="8" spans="1:10" s="10" customFormat="1" x14ac:dyDescent="0.2">
      <c r="A8" s="14"/>
      <c r="B8" s="20"/>
      <c r="C8" s="20"/>
      <c r="D8" s="20"/>
      <c r="E8" s="20"/>
      <c r="F8" s="20"/>
      <c r="G8" s="20"/>
      <c r="H8" s="20"/>
      <c r="I8" s="20"/>
      <c r="J8" s="13"/>
    </row>
    <row r="9" spans="1:10" s="10" customFormat="1" x14ac:dyDescent="0.2">
      <c r="A9" s="14"/>
      <c r="B9" s="20"/>
      <c r="C9" s="20"/>
      <c r="D9" s="20"/>
      <c r="E9" s="20"/>
      <c r="F9" s="20"/>
      <c r="G9" s="20"/>
      <c r="H9" s="20"/>
      <c r="I9" s="20"/>
      <c r="J9" s="13"/>
    </row>
    <row r="10" spans="1:10" s="10" customFormat="1" x14ac:dyDescent="0.2">
      <c r="A10" s="14"/>
      <c r="B10" s="20"/>
      <c r="C10" s="20"/>
      <c r="D10" s="20"/>
      <c r="E10" s="20"/>
      <c r="F10" s="20"/>
      <c r="G10" s="20"/>
      <c r="H10" s="20"/>
      <c r="I10" s="20"/>
      <c r="J10" s="13"/>
    </row>
    <row r="11" spans="1:10" s="10" customFormat="1" x14ac:dyDescent="0.2">
      <c r="A11" s="14"/>
      <c r="B11" s="20"/>
      <c r="C11" s="20"/>
      <c r="D11" s="20"/>
      <c r="E11" s="20"/>
      <c r="F11" s="20"/>
      <c r="G11" s="20"/>
      <c r="H11" s="20"/>
      <c r="I11" s="20"/>
      <c r="J11" s="13"/>
    </row>
    <row r="12" spans="1:10" s="10" customFormat="1" x14ac:dyDescent="0.2">
      <c r="A12" s="14"/>
      <c r="B12" s="20"/>
      <c r="C12" s="20"/>
      <c r="D12" s="20"/>
      <c r="E12" s="20"/>
      <c r="F12" s="20"/>
      <c r="G12" s="20"/>
      <c r="H12" s="20"/>
      <c r="I12" s="20"/>
      <c r="J12" s="13"/>
    </row>
    <row r="13" spans="1:10" s="10" customFormat="1" x14ac:dyDescent="0.2">
      <c r="A13" s="14"/>
      <c r="B13" s="20"/>
      <c r="C13" s="20"/>
      <c r="D13" s="20"/>
      <c r="E13" s="20"/>
      <c r="F13" s="20"/>
      <c r="G13" s="20"/>
      <c r="H13" s="20"/>
      <c r="I13" s="20"/>
      <c r="J13" s="13"/>
    </row>
    <row r="14" spans="1:10" s="10" customFormat="1" x14ac:dyDescent="0.2">
      <c r="A14" s="14"/>
      <c r="B14" s="20"/>
      <c r="C14" s="20"/>
      <c r="D14" s="20"/>
      <c r="E14" s="20"/>
      <c r="F14" s="20"/>
      <c r="G14" s="20"/>
      <c r="H14" s="20"/>
      <c r="I14" s="20"/>
      <c r="J14" s="13"/>
    </row>
    <row r="15" spans="1:10" s="10" customFormat="1" x14ac:dyDescent="0.2">
      <c r="A15" s="14"/>
      <c r="B15" s="20"/>
      <c r="C15" s="20"/>
      <c r="D15" s="20"/>
      <c r="E15" s="20"/>
      <c r="F15" s="20"/>
      <c r="G15" s="20"/>
      <c r="H15" s="20"/>
      <c r="I15" s="20"/>
      <c r="J15" s="13"/>
    </row>
    <row r="16" spans="1:10" s="10" customFormat="1" x14ac:dyDescent="0.2">
      <c r="A16" s="14"/>
      <c r="B16" s="20"/>
      <c r="C16" s="20"/>
      <c r="D16" s="20"/>
      <c r="E16" s="20"/>
      <c r="F16" s="20"/>
      <c r="G16" s="20"/>
      <c r="H16" s="20"/>
      <c r="I16" s="20"/>
      <c r="J16" s="13"/>
    </row>
    <row r="17" spans="1:10" s="10" customFormat="1" x14ac:dyDescent="0.2">
      <c r="A17" s="14"/>
      <c r="B17" s="20"/>
      <c r="C17" s="20"/>
      <c r="D17" s="20"/>
      <c r="E17" s="20"/>
      <c r="F17" s="20"/>
      <c r="G17" s="20"/>
      <c r="H17" s="20"/>
      <c r="I17" s="20"/>
      <c r="J17" s="13"/>
    </row>
    <row r="18" spans="1:10" s="10" customFormat="1" x14ac:dyDescent="0.2">
      <c r="A18" s="14"/>
      <c r="B18" s="20"/>
      <c r="C18" s="20"/>
      <c r="D18" s="20"/>
      <c r="E18" s="20"/>
      <c r="F18" s="20"/>
      <c r="G18" s="20"/>
      <c r="H18" s="20"/>
      <c r="I18" s="20"/>
      <c r="J18" s="13"/>
    </row>
    <row r="19" spans="1:10" s="10" customFormat="1" x14ac:dyDescent="0.2">
      <c r="A19" s="14"/>
      <c r="B19" s="20"/>
      <c r="C19" s="20"/>
      <c r="D19" s="20"/>
      <c r="E19" s="20"/>
      <c r="F19" s="20"/>
      <c r="G19" s="20"/>
      <c r="H19" s="20"/>
      <c r="I19" s="20"/>
      <c r="J19" s="13"/>
    </row>
    <row r="20" spans="1:10" s="10" customFormat="1" ht="13.5" thickBot="1" x14ac:dyDescent="0.25">
      <c r="A20" s="18"/>
      <c r="B20" s="21"/>
      <c r="C20" s="21"/>
      <c r="D20" s="21"/>
      <c r="E20" s="21"/>
      <c r="F20" s="21"/>
      <c r="G20" s="21"/>
      <c r="H20" s="21"/>
      <c r="I20" s="21"/>
      <c r="J20" s="15"/>
    </row>
    <row r="21" spans="1:10" s="23" customFormat="1" ht="31.5" customHeight="1" thickBot="1" x14ac:dyDescent="0.3">
      <c r="A21" s="25" t="s">
        <v>33</v>
      </c>
      <c r="B21" s="24"/>
      <c r="C21" s="24"/>
      <c r="D21" s="24"/>
      <c r="E21" s="24"/>
      <c r="F21" s="24"/>
      <c r="G21" s="24"/>
      <c r="H21" s="24"/>
      <c r="I21" s="24"/>
      <c r="J21" s="24"/>
    </row>
    <row r="22" spans="1:10" x14ac:dyDescent="0.2">
      <c r="A22" s="3"/>
      <c r="B22" s="1"/>
      <c r="C22" s="1"/>
      <c r="D22" s="1"/>
      <c r="E22" s="1"/>
      <c r="F22" s="1"/>
      <c r="G22" s="1"/>
      <c r="H22" s="1"/>
      <c r="I22" s="1"/>
      <c r="J22" s="2"/>
    </row>
    <row r="23" spans="1:10" s="22" customFormat="1" ht="22.5" customHeight="1" thickBot="1" x14ac:dyDescent="0.25">
      <c r="A23" s="26" t="s">
        <v>25</v>
      </c>
      <c r="B23" s="46" t="s">
        <v>34</v>
      </c>
      <c r="C23" s="46"/>
      <c r="D23" s="46"/>
      <c r="E23" s="46"/>
      <c r="F23" s="46"/>
      <c r="G23" s="46"/>
      <c r="H23" s="46"/>
      <c r="I23" s="46"/>
      <c r="J23" s="47"/>
    </row>
    <row r="24" spans="1:10" s="10" customFormat="1" x14ac:dyDescent="0.2">
      <c r="A24" s="43"/>
      <c r="B24" s="409"/>
      <c r="C24" s="410"/>
      <c r="D24" s="410"/>
      <c r="E24" s="410"/>
      <c r="F24" s="410"/>
      <c r="G24" s="410"/>
      <c r="H24" s="410"/>
      <c r="I24" s="410"/>
      <c r="J24" s="411"/>
    </row>
    <row r="25" spans="1:10" s="11" customFormat="1" x14ac:dyDescent="0.2">
      <c r="A25" s="44"/>
      <c r="B25" s="403"/>
      <c r="C25" s="404"/>
      <c r="D25" s="404"/>
      <c r="E25" s="404"/>
      <c r="F25" s="404"/>
      <c r="G25" s="404"/>
      <c r="H25" s="404"/>
      <c r="I25" s="404"/>
      <c r="J25" s="405"/>
    </row>
    <row r="26" spans="1:10" s="11" customFormat="1" x14ac:dyDescent="0.2">
      <c r="A26" s="44"/>
      <c r="B26" s="403"/>
      <c r="C26" s="404"/>
      <c r="D26" s="404"/>
      <c r="E26" s="404"/>
      <c r="F26" s="404"/>
      <c r="G26" s="404"/>
      <c r="H26" s="404"/>
      <c r="I26" s="404"/>
      <c r="J26" s="405"/>
    </row>
    <row r="27" spans="1:10" x14ac:dyDescent="0.2">
      <c r="A27" s="44"/>
      <c r="B27" s="403"/>
      <c r="C27" s="404"/>
      <c r="D27" s="404"/>
      <c r="E27" s="404"/>
      <c r="F27" s="404"/>
      <c r="G27" s="404"/>
      <c r="H27" s="404"/>
      <c r="I27" s="404"/>
      <c r="J27" s="405"/>
    </row>
    <row r="28" spans="1:10" x14ac:dyDescent="0.2">
      <c r="A28" s="44"/>
      <c r="B28" s="403"/>
      <c r="C28" s="404"/>
      <c r="D28" s="404"/>
      <c r="E28" s="404"/>
      <c r="F28" s="404"/>
      <c r="G28" s="404"/>
      <c r="H28" s="404"/>
      <c r="I28" s="404"/>
      <c r="J28" s="405"/>
    </row>
    <row r="29" spans="1:10" ht="13.5" thickBot="1" x14ac:dyDescent="0.25">
      <c r="A29" s="45"/>
      <c r="B29" s="406"/>
      <c r="C29" s="407"/>
      <c r="D29" s="407"/>
      <c r="E29" s="407"/>
      <c r="F29" s="407"/>
      <c r="G29" s="407"/>
      <c r="H29" s="407"/>
      <c r="I29" s="407"/>
      <c r="J29" s="408"/>
    </row>
  </sheetData>
  <mergeCells count="6">
    <mergeCell ref="B28:J28"/>
    <mergeCell ref="B29:J29"/>
    <mergeCell ref="B24:J24"/>
    <mergeCell ref="B25:J25"/>
    <mergeCell ref="B26:J26"/>
    <mergeCell ref="B27:J27"/>
  </mergeCells>
  <phoneticPr fontId="5" type="noConversion"/>
  <pageMargins left="0.39370078740157483" right="0.39370078740157483" top="0.78740157480314965" bottom="0.78740157480314965" header="0.51181102362204722" footer="0.51181102362204722"/>
  <pageSetup paperSize="9" orientation="landscape" horizontalDpi="4294967292"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B3B7B2D7F0A2D428857E071E849E7C0" ma:contentTypeVersion="9" ma:contentTypeDescription="Create a new document." ma:contentTypeScope="" ma:versionID="ec448c4cfd906ec3292288c9f0992fcc">
  <xsd:schema xmlns:xsd="http://www.w3.org/2001/XMLSchema" xmlns:xs="http://www.w3.org/2001/XMLSchema" xmlns:p="http://schemas.microsoft.com/office/2006/metadata/properties" xmlns:ns2="8677d471-27ac-4afd-a50e-a19ae0cc39d5" xmlns:ns3="93181769-db2a-4bb6-9167-aba42d457c5e" targetNamespace="http://schemas.microsoft.com/office/2006/metadata/properties" ma:root="true" ma:fieldsID="2787d50730c0dac8e4993e0eadb921f4" ns2:_="" ns3:_="">
    <xsd:import namespace="8677d471-27ac-4afd-a50e-a19ae0cc39d5"/>
    <xsd:import namespace="93181769-db2a-4bb6-9167-aba42d457c5e"/>
    <xsd:element name="properties">
      <xsd:complexType>
        <xsd:sequence>
          <xsd:element name="documentManagement">
            <xsd:complexType>
              <xsd:all>
                <xsd:element ref="ns2:SharedWithUsers" minOccurs="0"/>
                <xsd:element ref="ns2:SharingHintHash"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677d471-27ac-4afd-a50e-a19ae0cc39d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9" nillable="true" ma:displayName="Sharing Hint Hash" ma:internalName="SharingHintHash" ma:readOnly="true">
      <xsd:simpleType>
        <xsd:restriction base="dms:Text"/>
      </xsd:simpleType>
    </xsd:element>
    <xsd:element name="SharedWithDetails" ma:index="10"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3181769-db2a-4bb6-9167-aba42d457c5e"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DateTaken" ma:index="13" nillable="true" ma:displayName="MediaServiceDateTaken" ma:description="" ma:hidden="true" ma:internalName="MediaServiceDateTaken" ma:readOnly="true">
      <xsd:simpleType>
        <xsd:restriction base="dms:Text"/>
      </xsd:simpleType>
    </xsd:element>
    <xsd:element name="MediaServiceAutoTags" ma:index="14" nillable="true" ma:displayName="MediaServiceAutoTags" ma:description="" ma:internalName="MediaServiceAutoTags" ma:readOnly="true">
      <xsd:simpleType>
        <xsd:restriction base="dms:Text"/>
      </xsd:simpleType>
    </xsd:element>
    <xsd:element name="MediaServiceLocation" ma:index="15" nillable="true" ma:displayName="MediaServiceLocation" ma:description="" ma:internalName="MediaServiceLocation" ma:readOnly="true">
      <xsd:simpleType>
        <xsd:restriction base="dms:Text"/>
      </xsd:simpleType>
    </xsd:element>
    <xsd:element name="MediaServiceOCR" ma:index="16" nillable="true" ma:displayName="MediaServiceOCR"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46F8B1F-7B88-4D69-8726-323570AD2BA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677d471-27ac-4afd-a50e-a19ae0cc39d5"/>
    <ds:schemaRef ds:uri="93181769-db2a-4bb6-9167-aba42d457c5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333BC60-9644-4C2B-8BA5-ED00CD67E357}">
  <ds:schemaRefs>
    <ds:schemaRef ds:uri="http://schemas.microsoft.com/sharepoint/v3/contenttype/forms"/>
  </ds:schemaRefs>
</ds:datastoreItem>
</file>

<file path=customXml/itemProps3.xml><?xml version="1.0" encoding="utf-8"?>
<ds:datastoreItem xmlns:ds="http://schemas.openxmlformats.org/officeDocument/2006/customXml" ds:itemID="{0FBA117B-584F-4641-A286-866D634AFE3A}">
  <ds:schemaRefs>
    <ds:schemaRef ds:uri="8677d471-27ac-4afd-a50e-a19ae0cc39d5"/>
    <ds:schemaRef ds:uri="http://www.w3.org/XML/1998/namespace"/>
    <ds:schemaRef ds:uri="http://schemas.openxmlformats.org/package/2006/metadata/core-properties"/>
    <ds:schemaRef ds:uri="http://purl.org/dc/elements/1.1/"/>
    <ds:schemaRef ds:uri="93181769-db2a-4bb6-9167-aba42d457c5e"/>
    <ds:schemaRef ds:uri="http://schemas.microsoft.com/office/2006/documentManagement/types"/>
    <ds:schemaRef ds:uri="http://purl.org/dc/terms/"/>
    <ds:schemaRef ds:uri="http://schemas.microsoft.com/office/infopath/2007/PartnerControls"/>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Front Cover</vt:lpstr>
      <vt:lpstr>Mainbody</vt:lpstr>
      <vt:lpstr>Risk Rating Scales </vt:lpstr>
      <vt:lpstr>Action Plan</vt:lpstr>
      <vt:lpstr>Part 3</vt:lpstr>
      <vt:lpstr>Part 4</vt:lpstr>
      <vt:lpstr>'Action Plan'!Print_Area</vt:lpstr>
      <vt:lpstr>Mainbody!Print_Area</vt:lpstr>
      <vt:lpstr>'Risk Rating Scales '!Print_Area</vt:lpstr>
      <vt:lpstr>Mainbody!Print_Titles</vt:lpstr>
      <vt:lpstr>'Risk Rating Scales '!Print_Titles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Alf</dc:creator>
  <cp:lastModifiedBy>Alf</cp:lastModifiedBy>
  <cp:lastPrinted>2019-01-23T16:46:25Z</cp:lastPrinted>
  <dcterms:created xsi:type="dcterms:W3CDTF">2018-02-09T09:06:41Z</dcterms:created>
  <dcterms:modified xsi:type="dcterms:W3CDTF">2019-01-24T10:24:44Z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0x010100FB3B7B2D7F0A2D428857E071E849E7C0</vt:lpwstr>
  </property>
  <property fmtid="{D5CDD505-2E9C-101B-9397-08002B2CF9AE}" pid="3" name="AuthorIds_UIVersion_1024">
    <vt:lpwstr>63</vt:lpwstr>
  </property>
  <property fmtid="{D5CDD505-2E9C-101B-9397-08002B2CF9AE}" pid="4" name="AuthorIds_UIVersion_1536">
    <vt:lpwstr>63</vt:lpwstr>
  </property>
</Properties>
</file>